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\Dropbox (VisionICT)\_ClientWork\B\Bishton Community Council\Finance\"/>
    </mc:Choice>
  </mc:AlternateContent>
  <bookViews>
    <workbookView xWindow="0" yWindow="0" windowWidth="28800" windowHeight="12210" tabRatio="869" xr2:uid="{00000000-000D-0000-FFFF-FFFF00000000}"/>
  </bookViews>
  <sheets>
    <sheet name="Summary " sheetId="7" r:id="rId1"/>
    <sheet name="Bishton" sheetId="1" r:id="rId2"/>
    <sheet name="Underwood" sheetId="2" r:id="rId3"/>
    <sheet name="Park" sheetId="3" r:id="rId4"/>
    <sheet name="Sport field facalities" sheetId="4" r:id="rId5"/>
    <sheet name="Allotments" sheetId="5" r:id="rId6"/>
    <sheet name="MISC. &amp; Donation " sheetId="6" r:id="rId7"/>
    <sheet name="Extension Costs " sheetId="8" r:id="rId8"/>
    <sheet name="Completed " sheetId="9" r:id="rId9"/>
  </sheets>
  <calcPr calcId="171027"/>
</workbook>
</file>

<file path=xl/calcChain.xml><?xml version="1.0" encoding="utf-8"?>
<calcChain xmlns="http://schemas.openxmlformats.org/spreadsheetml/2006/main">
  <c r="B13" i="7" l="1"/>
  <c r="A13" i="7"/>
  <c r="J11" i="1"/>
  <c r="F18" i="1"/>
  <c r="K11" i="4"/>
  <c r="B10" i="7" s="1"/>
  <c r="L14" i="2"/>
  <c r="L12" i="2"/>
  <c r="L8" i="2"/>
  <c r="F16" i="2"/>
  <c r="J9" i="1"/>
  <c r="B30" i="7"/>
  <c r="L14" i="6"/>
  <c r="K8" i="5"/>
  <c r="K11" i="6"/>
  <c r="B11" i="8"/>
  <c r="A12" i="7"/>
  <c r="A11" i="7"/>
  <c r="A10" i="7"/>
  <c r="A9" i="7"/>
  <c r="A8" i="7"/>
  <c r="A7" i="7"/>
  <c r="K9" i="6"/>
  <c r="K8" i="6"/>
  <c r="K7" i="6"/>
  <c r="L19" i="6"/>
  <c r="B12" i="7" s="1"/>
  <c r="K10" i="5"/>
  <c r="B11" i="7"/>
  <c r="K11" i="3"/>
  <c r="K10" i="3"/>
  <c r="K8" i="3"/>
  <c r="K7" i="3"/>
  <c r="K13" i="3" s="1"/>
  <c r="B9" i="7" s="1"/>
  <c r="L11" i="2"/>
  <c r="M16" i="2"/>
  <c r="B8" i="7" s="1"/>
  <c r="K16" i="1"/>
  <c r="K13" i="1"/>
  <c r="K12" i="1"/>
  <c r="K11" i="1"/>
  <c r="K9" i="1"/>
  <c r="K8" i="1"/>
  <c r="B3" i="5"/>
  <c r="B3" i="2"/>
  <c r="J8" i="1"/>
  <c r="L20" i="6"/>
  <c r="K11" i="5"/>
  <c r="K9" i="5"/>
  <c r="K12" i="4"/>
  <c r="K10" i="4"/>
  <c r="K14" i="3"/>
  <c r="K12" i="3"/>
  <c r="M17" i="2"/>
  <c r="J16" i="1"/>
  <c r="J13" i="1"/>
  <c r="J12" i="1"/>
  <c r="K7" i="1"/>
  <c r="K18" i="1" s="1"/>
  <c r="B7" i="7" s="1"/>
  <c r="B15" i="7" l="1"/>
</calcChain>
</file>

<file path=xl/sharedStrings.xml><?xml version="1.0" encoding="utf-8"?>
<sst xmlns="http://schemas.openxmlformats.org/spreadsheetml/2006/main" count="315" uniqueCount="180">
  <si>
    <t>Activity</t>
  </si>
  <si>
    <t>Category</t>
  </si>
  <si>
    <t>quota</t>
  </si>
  <si>
    <t>Flat Roof (20 Yaers Old)</t>
  </si>
  <si>
    <t xml:space="preserve">Need Yearly Review </t>
  </si>
  <si>
    <t>Essential</t>
  </si>
  <si>
    <t>Esimate required</t>
  </si>
  <si>
    <t>Re point of retaining wall</t>
  </si>
  <si>
    <t>q3</t>
  </si>
  <si>
    <t>Comment/Note</t>
  </si>
  <si>
    <t xml:space="preserve">New fence </t>
  </si>
  <si>
    <t>Possible Grant</t>
  </si>
  <si>
    <t>Necessary</t>
  </si>
  <si>
    <t>New track</t>
  </si>
  <si>
    <t>Estimate of Cost</t>
  </si>
  <si>
    <t>Replacement pathway</t>
  </si>
  <si>
    <t>High Speed Internet for the Village</t>
  </si>
  <si>
    <t>Gas Connection</t>
  </si>
  <si>
    <t>LCD projector</t>
  </si>
  <si>
    <t>3 Phase electrice supply</t>
  </si>
  <si>
    <t>Replacement  Gate</t>
  </si>
  <si>
    <t>Roof Replacement Changing room</t>
  </si>
  <si>
    <t>Slate Roof</t>
  </si>
  <si>
    <t>Wireless provison</t>
  </si>
  <si>
    <t>If new Roof Solar panels</t>
  </si>
  <si>
    <t>Plus rental (On going)</t>
  </si>
  <si>
    <t>Estimate Required</t>
  </si>
  <si>
    <t>Quota</t>
  </si>
  <si>
    <t>Aspiration</t>
  </si>
  <si>
    <t>Costs</t>
  </si>
  <si>
    <t>Status</t>
  </si>
  <si>
    <t>Plus monthly rental</t>
  </si>
  <si>
    <t>Replacement extrenal wood door Support</t>
  </si>
  <si>
    <t>Concrete Base for the new Shed</t>
  </si>
  <si>
    <t>Completed</t>
  </si>
  <si>
    <t>No know issues with roof</t>
  </si>
  <si>
    <t>Being progressed</t>
  </si>
  <si>
    <t xml:space="preserve">Completed </t>
  </si>
  <si>
    <t>No known problem with wall</t>
  </si>
  <si>
    <t>Car Park Resurfacing</t>
  </si>
  <si>
    <t>LCD Projector &amp; screen</t>
  </si>
  <si>
    <t>Prefabricated W/C with disabled access</t>
  </si>
  <si>
    <t>Replacement &amp; relocation gate</t>
  </si>
  <si>
    <t>UNDERWOOD COMMUNITY CENTRE</t>
  </si>
  <si>
    <t>BISHTON VILLAGE HALL</t>
  </si>
  <si>
    <t>BISHTON PLAY PARK</t>
  </si>
  <si>
    <t>SPORT FIELD  FACILITIES</t>
  </si>
  <si>
    <t>UNDERWOOD ALLOTMENTS</t>
  </si>
  <si>
    <t xml:space="preserve">Bishton Village Association </t>
  </si>
  <si>
    <t>St. Cadwaladr's Church, Bishton</t>
  </si>
  <si>
    <t xml:space="preserve">Underwood Baptist Free Church </t>
  </si>
  <si>
    <t xml:space="preserve">MISC. &amp; Donation </t>
  </si>
  <si>
    <t>Primary Category</t>
  </si>
  <si>
    <t>Estimated Costs</t>
  </si>
  <si>
    <t xml:space="preserve">TOTAL BISHTON VILLAGE HALL </t>
  </si>
  <si>
    <t xml:space="preserve">TOTAL UNDERWOOD COMMUNITY CENTRE </t>
  </si>
  <si>
    <t xml:space="preserve">TOTAL BISHTON PLAY PARK </t>
  </si>
  <si>
    <t xml:space="preserve">TOTAL SPORT FIELD  FACILITIES </t>
  </si>
  <si>
    <t xml:space="preserve"> TOTAL UNDERWOOD ALLOTMENTS</t>
  </si>
  <si>
    <t xml:space="preserve">TOTAL MISC &amp; Donation </t>
  </si>
  <si>
    <t>Item</t>
  </si>
  <si>
    <t>Comment</t>
  </si>
  <si>
    <t>Architect Fee</t>
  </si>
  <si>
    <t>Planning Application Fee</t>
  </si>
  <si>
    <t>Convert current Gym back to Meeting Room (Materials Only)</t>
  </si>
  <si>
    <t>Price will depend on scope from Council but Active Underwood will complete work for free to cut costs</t>
  </si>
  <si>
    <t>Projector Screen</t>
  </si>
  <si>
    <t>Already in Council Budget Plan</t>
  </si>
  <si>
    <t>Website</t>
  </si>
  <si>
    <t>Internet &amp; WIFI</t>
  </si>
  <si>
    <t>TOTAL</t>
  </si>
  <si>
    <t>Extra Costs incurred by project</t>
  </si>
  <si>
    <t>Costs already in Councils Plans</t>
  </si>
  <si>
    <t xml:space="preserve">Wilcrick Church </t>
  </si>
  <si>
    <t xml:space="preserve">Underwood Community Extension costs </t>
  </si>
  <si>
    <t>17th Jan Update</t>
  </si>
  <si>
    <t>May  be Reduced to £500, potential fees of architect</t>
  </si>
  <si>
    <t>Small Grants</t>
  </si>
  <si>
    <t>Planter &amp; Flower</t>
  </si>
  <si>
    <t>New Tables &amp; Chairs</t>
  </si>
  <si>
    <t>Owner/Lead</t>
  </si>
  <si>
    <t>AV</t>
  </si>
  <si>
    <t>TBDC</t>
  </si>
  <si>
    <t>GB</t>
  </si>
  <si>
    <t>GB/ Working group</t>
  </si>
  <si>
    <t>Owner /Lead</t>
  </si>
  <si>
    <t>MH</t>
  </si>
  <si>
    <t>RH</t>
  </si>
  <si>
    <t>AH</t>
  </si>
  <si>
    <t>AW</t>
  </si>
  <si>
    <t>Leader/Owner</t>
  </si>
  <si>
    <t>Ben Rice</t>
  </si>
  <si>
    <t xml:space="preserve">Replacement Ceiling tiles Redoration </t>
  </si>
  <si>
    <t>Contingents Funds</t>
  </si>
  <si>
    <t>Estimated Total 2016 to 2017 Yearly Outgoing/ Expenditure</t>
  </si>
  <si>
    <t>Anticipated Total 2016 to 2017 Yearly Income</t>
  </si>
  <si>
    <t>Fee may be waved (awaiting Update)</t>
  </si>
  <si>
    <t>Waiting Justification / Council debate</t>
  </si>
  <si>
    <t>Year Cost Assessments</t>
  </si>
  <si>
    <t>Total Contingents Funds</t>
  </si>
  <si>
    <t>TOTAL BCC Anticipated/Planned  Capital Expenditure</t>
  </si>
  <si>
    <t xml:space="preserve">Contingency/ Emergency  Capital allocated funds </t>
  </si>
  <si>
    <t xml:space="preserve">Contingency/ Emergency  day to day running  allocated funds  </t>
  </si>
  <si>
    <t xml:space="preserve">Local Grants </t>
  </si>
  <si>
    <t>On hold due to Extensions</t>
  </si>
  <si>
    <t>Structural survey on roof</t>
  </si>
  <si>
    <t>IL</t>
  </si>
  <si>
    <t>Electrical review</t>
  </si>
  <si>
    <t>Essentail</t>
  </si>
  <si>
    <t>2017 to 2018</t>
  </si>
  <si>
    <t>JD, KB</t>
  </si>
  <si>
    <t>Hot water  for Kitchen &amp; Toilets</t>
  </si>
  <si>
    <t>Addational Electricies are required</t>
  </si>
  <si>
    <t xml:space="preserve">No Issues Reported </t>
  </si>
  <si>
    <t>Shower &amp; Toilets  for the Gym</t>
  </si>
  <si>
    <t>Report &amp; implement</t>
  </si>
  <si>
    <t>Approval</t>
  </si>
  <si>
    <t>2nd Comments</t>
  </si>
  <si>
    <t>2nd Comment</t>
  </si>
  <si>
    <t>Linked to Electrical Replacement, Roof is leaking</t>
  </si>
  <si>
    <t>Replacement water pipe Port cabins</t>
  </si>
  <si>
    <t>BCC Budget Model Expenditure 2017 to 2018</t>
  </si>
  <si>
    <t>Budget Approved  14th March 2017</t>
  </si>
  <si>
    <t>Budget Approved  March 2017</t>
  </si>
  <si>
    <t>Budget Approved  17th Jan</t>
  </si>
  <si>
    <t>Budget Approved  Oct 16 Meeting</t>
  </si>
  <si>
    <t>Budget Approved  Jan 17 Meeting</t>
  </si>
  <si>
    <t xml:space="preserve">Budget Budget Approved  </t>
  </si>
  <si>
    <t xml:space="preserve">Purchased </t>
  </si>
  <si>
    <t xml:space="preserve">KB </t>
  </si>
  <si>
    <t>Wireless (Internet)</t>
  </si>
  <si>
    <t xml:space="preserve">Bench Table &amp; Seating Area out the front of village hall </t>
  </si>
  <si>
    <t>Not being limked to Extension</t>
  </si>
  <si>
    <t>Awaiting BCC approval</t>
  </si>
  <si>
    <t>Jill</t>
  </si>
  <si>
    <t>Link to fencing</t>
  </si>
  <si>
    <t>Shower Boiler Replacement A &amp; B</t>
  </si>
  <si>
    <t>Electrical Review of Portable cabin</t>
  </si>
  <si>
    <t>q2</t>
  </si>
  <si>
    <t>Tidying Up the Site (2* skip)</t>
  </si>
  <si>
    <t>March  Approval 2017</t>
  </si>
  <si>
    <t>Awaiting BCC Approval</t>
  </si>
  <si>
    <t>Alan/KJB</t>
  </si>
  <si>
    <t>Decorate Kitchen , three Toilet &amp;  Lobby</t>
  </si>
  <si>
    <t>Completed Earlier 2017</t>
  </si>
  <si>
    <t>Printer Scanner</t>
  </si>
  <si>
    <t>Require a Project Lead</t>
  </si>
  <si>
    <t>Re tile Floor &amp; decorate  (Ladies Toliets) &amp; Disable Toliet</t>
  </si>
  <si>
    <t>Approved Gov Sep</t>
  </si>
  <si>
    <t>John/KB</t>
  </si>
  <si>
    <t>Awaiting a fence review</t>
  </si>
  <si>
    <t>Fencing off playfield /football pitch</t>
  </si>
  <si>
    <t xml:space="preserve">Approved March Grov awaiting BCC approval </t>
  </si>
  <si>
    <t>Awaiting local Grant</t>
  </si>
  <si>
    <t>Web Site</t>
  </si>
  <si>
    <t>Approve during sep</t>
  </si>
  <si>
    <t>RH/IL</t>
  </si>
  <si>
    <t>Training</t>
  </si>
  <si>
    <t>Approve Grov 2017</t>
  </si>
  <si>
    <t>All/Clark</t>
  </si>
  <si>
    <t>Approv Sep Gov</t>
  </si>
  <si>
    <t xml:space="preserve">On Holds Costs </t>
  </si>
  <si>
    <t>Allocated 
Costs</t>
  </si>
  <si>
    <t>Fence is tide up within hedge cutting responsibility of NCC</t>
  </si>
  <si>
    <t xml:space="preserve">KB/John </t>
  </si>
  <si>
    <t>Frost Heating protection</t>
  </si>
  <si>
    <t>Not approved</t>
  </si>
  <si>
    <t>Approved  Gov Sep 2017</t>
  </si>
  <si>
    <t>Clark</t>
  </si>
  <si>
    <t>BCC Laptop &amp; essential (Clark)</t>
  </si>
  <si>
    <t xml:space="preserve">Essential </t>
  </si>
  <si>
    <t>Approve (Special web site meeting 2017)</t>
  </si>
  <si>
    <t>Clark &amp; Councillor</t>
  </si>
  <si>
    <t>Working Captial Allocation (as pre Ben Recommendation)</t>
  </si>
  <si>
    <t>Awaiting Assigment</t>
  </si>
  <si>
    <t>Completed during the summer 2017</t>
  </si>
  <si>
    <t>Historical Payments</t>
  </si>
  <si>
    <t xml:space="preserve">Above information Supplier as Referance </t>
  </si>
  <si>
    <t>Seating for Underwood Play Area</t>
  </si>
  <si>
    <t>Approved Gov Sep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</si>
</sst>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"/>
    <numFmt numFmtId="165" formatCode="&quot;£&quot;#,##0.00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0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28"/>
      <color theme="1"/>
      <name val="Calibri"/>
      <family val="2"/>
      <scheme val="minor"/>
    </font>
    <font>
      <b/>
      <strike/>
      <sz val="20"/>
      <color indexed="8"/>
      <name val="Calibri"/>
      <family val="2"/>
    </font>
    <font>
      <strike/>
      <sz val="11"/>
      <color theme="1"/>
      <name val="Calibri"/>
      <family val="2"/>
      <scheme val="minor"/>
    </font>
    <font>
      <b/>
      <strike/>
      <sz val="14"/>
      <color indexed="9"/>
      <name val="Arial"/>
      <family val="2"/>
    </font>
    <font>
      <strike/>
      <sz val="11"/>
      <color indexed="8"/>
      <name val="Arial"/>
      <family val="2"/>
    </font>
    <font>
      <b/>
      <strike/>
      <sz val="18"/>
      <color indexed="8"/>
      <name val="Calibri"/>
      <family val="2"/>
    </font>
    <font>
      <strike/>
      <sz val="11"/>
      <color indexed="9"/>
      <name val="Arial"/>
      <family val="2"/>
    </font>
    <font>
      <b/>
      <strike/>
      <sz val="14"/>
      <color indexed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</cellStyleXfs>
  <cellXfs count="202">
    <xf numFmtId="0" fontId="0" fillId="0" borderId="0" xfId="0"/>
    <xf numFmtId="0" fontId="19" fillId="10" borderId="0" xfId="2"/>
    <xf numFmtId="0" fontId="4" fillId="0" borderId="0" xfId="0" applyFont="1"/>
    <xf numFmtId="0" fontId="19" fillId="10" borderId="0" xfId="2" applyAlignment="1">
      <alignment horizontal="center"/>
    </xf>
    <xf numFmtId="0" fontId="5" fillId="10" borderId="0" xfId="2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/>
    </xf>
    <xf numFmtId="164" fontId="19" fillId="10" borderId="0" xfId="2" applyNumberForma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10" borderId="1" xfId="2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19" fillId="10" borderId="1" xfId="2" applyBorder="1"/>
    <xf numFmtId="0" fontId="5" fillId="10" borderId="1" xfId="2" applyFont="1" applyBorder="1"/>
    <xf numFmtId="0" fontId="5" fillId="10" borderId="1" xfId="2" applyFont="1" applyBorder="1" applyAlignment="1">
      <alignment horizontal="center"/>
    </xf>
    <xf numFmtId="164" fontId="5" fillId="10" borderId="1" xfId="2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9" fillId="10" borderId="1" xfId="2" applyBorder="1" applyAlignment="1">
      <alignment horizontal="center"/>
    </xf>
    <xf numFmtId="164" fontId="19" fillId="10" borderId="1" xfId="2" applyNumberFormat="1" applyBorder="1" applyAlignment="1">
      <alignment horizontal="center" vertical="center"/>
    </xf>
    <xf numFmtId="164" fontId="19" fillId="10" borderId="0" xfId="2" applyNumberForma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5" fillId="10" borderId="1" xfId="2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19" fillId="10" borderId="1" xfId="2" applyNumberForma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164" fontId="19" fillId="10" borderId="0" xfId="2" applyNumberFormat="1"/>
    <xf numFmtId="164" fontId="19" fillId="10" borderId="1" xfId="2" applyNumberFormat="1" applyBorder="1"/>
    <xf numFmtId="164" fontId="0" fillId="0" borderId="0" xfId="0" applyNumberFormat="1"/>
    <xf numFmtId="164" fontId="4" fillId="0" borderId="0" xfId="0" applyNumberFormat="1" applyFont="1"/>
    <xf numFmtId="0" fontId="3" fillId="0" borderId="0" xfId="0" applyFont="1"/>
    <xf numFmtId="0" fontId="6" fillId="0" borderId="0" xfId="0" applyFont="1"/>
    <xf numFmtId="164" fontId="6" fillId="0" borderId="1" xfId="0" applyNumberFormat="1" applyFont="1" applyBorder="1"/>
    <xf numFmtId="0" fontId="2" fillId="5" borderId="1" xfId="0" applyFont="1" applyFill="1" applyBorder="1" applyAlignment="1">
      <alignment horizontal="center"/>
    </xf>
    <xf numFmtId="0" fontId="2" fillId="5" borderId="1" xfId="2" applyFont="1" applyFill="1" applyBorder="1"/>
    <xf numFmtId="164" fontId="2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5" borderId="1" xfId="2" applyFont="1" applyFill="1" applyBorder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10" borderId="0" xfId="2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right"/>
    </xf>
    <xf numFmtId="0" fontId="4" fillId="0" borderId="4" xfId="0" applyFont="1" applyBorder="1"/>
    <xf numFmtId="164" fontId="6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0" fontId="5" fillId="10" borderId="8" xfId="2" applyFont="1" applyBorder="1"/>
    <xf numFmtId="164" fontId="5" fillId="10" borderId="3" xfId="2" applyNumberFormat="1" applyFont="1" applyBorder="1" applyAlignment="1">
      <alignment horizontal="center"/>
    </xf>
    <xf numFmtId="0" fontId="4" fillId="0" borderId="8" xfId="0" applyFont="1" applyBorder="1"/>
    <xf numFmtId="0" fontId="19" fillId="10" borderId="9" xfId="2" applyBorder="1"/>
    <xf numFmtId="164" fontId="19" fillId="10" borderId="10" xfId="2" applyNumberFormat="1" applyBorder="1" applyAlignment="1">
      <alignment horizontal="right"/>
    </xf>
    <xf numFmtId="0" fontId="6" fillId="0" borderId="1" xfId="0" applyFont="1" applyBorder="1"/>
    <xf numFmtId="0" fontId="4" fillId="0" borderId="0" xfId="0" applyFont="1" applyBorder="1"/>
    <xf numFmtId="164" fontId="6" fillId="0" borderId="0" xfId="0" applyNumberFormat="1" applyFont="1" applyBorder="1" applyAlignment="1">
      <alignment horizontal="right"/>
    </xf>
    <xf numFmtId="0" fontId="19" fillId="10" borderId="11" xfId="2" applyBorder="1"/>
    <xf numFmtId="164" fontId="19" fillId="10" borderId="12" xfId="2" applyNumberFormat="1" applyBorder="1" applyAlignment="1">
      <alignment horizontal="center"/>
    </xf>
    <xf numFmtId="0" fontId="19" fillId="10" borderId="12" xfId="2" applyBorder="1"/>
    <xf numFmtId="0" fontId="0" fillId="0" borderId="1" xfId="0" applyBorder="1" applyAlignment="1">
      <alignment horizontal="left" indent="1"/>
    </xf>
    <xf numFmtId="164" fontId="9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164" fontId="6" fillId="0" borderId="1" xfId="0" applyNumberFormat="1" applyFont="1" applyBorder="1" applyAlignment="1">
      <alignment horizontal="right"/>
    </xf>
    <xf numFmtId="0" fontId="8" fillId="5" borderId="1" xfId="0" applyFont="1" applyFill="1" applyBorder="1" applyAlignment="1">
      <alignment horizontal="left"/>
    </xf>
    <xf numFmtId="0" fontId="2" fillId="6" borderId="0" xfId="0" applyFont="1" applyFill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19" fillId="10" borderId="0" xfId="2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10" borderId="1" xfId="2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9" fillId="10" borderId="1" xfId="2" applyBorder="1" applyAlignment="1">
      <alignment wrapText="1"/>
    </xf>
    <xf numFmtId="164" fontId="6" fillId="0" borderId="1" xfId="0" applyNumberFormat="1" applyFont="1" applyBorder="1" applyAlignment="1">
      <alignment horizontal="center" wrapText="1"/>
    </xf>
    <xf numFmtId="164" fontId="19" fillId="10" borderId="0" xfId="2" applyNumberFormat="1" applyAlignment="1">
      <alignment horizontal="center" wrapText="1"/>
    </xf>
    <xf numFmtId="0" fontId="4" fillId="7" borderId="0" xfId="0" applyFont="1" applyFill="1"/>
    <xf numFmtId="0" fontId="4" fillId="7" borderId="1" xfId="0" applyFont="1" applyFill="1" applyBorder="1"/>
    <xf numFmtId="0" fontId="4" fillId="7" borderId="1" xfId="0" applyFont="1" applyFill="1" applyBorder="1" applyAlignment="1">
      <alignment horizontal="center"/>
    </xf>
    <xf numFmtId="0" fontId="1" fillId="7" borderId="1" xfId="1" applyFont="1" applyFill="1" applyBorder="1"/>
    <xf numFmtId="0" fontId="1" fillId="7" borderId="1" xfId="1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/>
    <xf numFmtId="164" fontId="4" fillId="7" borderId="1" xfId="0" applyNumberFormat="1" applyFont="1" applyFill="1" applyBorder="1" applyAlignment="1">
      <alignment horizontal="center"/>
    </xf>
    <xf numFmtId="164" fontId="0" fillId="7" borderId="1" xfId="0" applyNumberFormat="1" applyFont="1" applyFill="1" applyBorder="1" applyAlignment="1">
      <alignment horizontal="left" vertical="center"/>
    </xf>
    <xf numFmtId="0" fontId="0" fillId="7" borderId="1" xfId="0" applyFont="1" applyFill="1" applyBorder="1" applyAlignment="1">
      <alignment horizontal="left"/>
    </xf>
    <xf numFmtId="0" fontId="0" fillId="7" borderId="1" xfId="0" applyFont="1" applyFill="1" applyBorder="1"/>
    <xf numFmtId="49" fontId="0" fillId="7" borderId="1" xfId="0" applyNumberFormat="1" applyFont="1" applyFill="1" applyBorder="1" applyAlignment="1">
      <alignment horizontal="center"/>
    </xf>
    <xf numFmtId="0" fontId="0" fillId="7" borderId="1" xfId="0" applyNumberFormat="1" applyFont="1" applyFill="1" applyBorder="1" applyAlignment="1">
      <alignment horizontal="center" vertical="center"/>
    </xf>
    <xf numFmtId="0" fontId="1" fillId="10" borderId="1" xfId="2" applyFont="1" applyBorder="1"/>
    <xf numFmtId="0" fontId="0" fillId="7" borderId="1" xfId="0" applyNumberFormat="1" applyFont="1" applyFill="1" applyBorder="1" applyAlignment="1">
      <alignment horizontal="center"/>
    </xf>
    <xf numFmtId="0" fontId="4" fillId="10" borderId="1" xfId="2" applyFont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19" fillId="10" borderId="1" xfId="2" applyBorder="1" applyAlignment="1">
      <alignment horizontal="center" vertical="center"/>
    </xf>
    <xf numFmtId="0" fontId="0" fillId="0" borderId="0" xfId="0" applyAlignment="1">
      <alignment wrapText="1"/>
    </xf>
    <xf numFmtId="0" fontId="19" fillId="10" borderId="0" xfId="2" applyAlignment="1">
      <alignment horizontal="center" wrapText="1"/>
    </xf>
    <xf numFmtId="0" fontId="5" fillId="10" borderId="1" xfId="2" applyFont="1" applyBorder="1" applyAlignment="1">
      <alignment wrapText="1"/>
    </xf>
    <xf numFmtId="0" fontId="0" fillId="8" borderId="1" xfId="0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 vertical="center" wrapText="1"/>
    </xf>
    <xf numFmtId="164" fontId="19" fillId="10" borderId="0" xfId="2" applyNumberFormat="1" applyAlignment="1">
      <alignment horizontal="center" vertical="center" wrapText="1"/>
    </xf>
    <xf numFmtId="0" fontId="5" fillId="10" borderId="1" xfId="2" applyFont="1" applyBorder="1" applyAlignment="1">
      <alignment horizontal="center" wrapText="1"/>
    </xf>
    <xf numFmtId="164" fontId="5" fillId="10" borderId="1" xfId="2" applyNumberFormat="1" applyFont="1" applyBorder="1" applyAlignment="1">
      <alignment horizontal="center" vertical="center" wrapText="1"/>
    </xf>
    <xf numFmtId="0" fontId="5" fillId="10" borderId="0" xfId="2" applyFont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9" fillId="10" borderId="1" xfId="2" applyBorder="1" applyAlignment="1">
      <alignment horizontal="center" wrapText="1"/>
    </xf>
    <xf numFmtId="164" fontId="19" fillId="10" borderId="1" xfId="2" applyNumberFormat="1" applyBorder="1" applyAlignment="1">
      <alignment horizontal="center" vertical="center" wrapText="1"/>
    </xf>
    <xf numFmtId="0" fontId="19" fillId="10" borderId="0" xfId="2" applyAlignment="1">
      <alignment horizontal="center" vertical="center" wrapText="1"/>
    </xf>
    <xf numFmtId="49" fontId="2" fillId="5" borderId="1" xfId="0" applyNumberFormat="1" applyFon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164" fontId="4" fillId="0" borderId="0" xfId="0" applyNumberFormat="1" applyFont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left"/>
    </xf>
    <xf numFmtId="49" fontId="0" fillId="8" borderId="1" xfId="0" applyNumberFormat="1" applyFont="1" applyFill="1" applyBorder="1" applyAlignment="1">
      <alignment horizontal="center"/>
    </xf>
    <xf numFmtId="0" fontId="0" fillId="8" borderId="1" xfId="0" applyNumberFormat="1" applyFont="1" applyFill="1" applyBorder="1" applyAlignment="1">
      <alignment horizontal="center"/>
    </xf>
    <xf numFmtId="0" fontId="1" fillId="8" borderId="1" xfId="2" applyFont="1" applyFill="1" applyBorder="1"/>
    <xf numFmtId="164" fontId="0" fillId="8" borderId="1" xfId="0" applyNumberFormat="1" applyFont="1" applyFill="1" applyBorder="1" applyAlignment="1">
      <alignment horizontal="center" vertical="center"/>
    </xf>
    <xf numFmtId="0" fontId="0" fillId="8" borderId="1" xfId="0" applyFont="1" applyFill="1" applyBorder="1"/>
    <xf numFmtId="0" fontId="0" fillId="8" borderId="1" xfId="0" applyFont="1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164" fontId="4" fillId="8" borderId="1" xfId="0" applyNumberFormat="1" applyFont="1" applyFill="1" applyBorder="1" applyAlignment="1">
      <alignment horizontal="center"/>
    </xf>
    <xf numFmtId="0" fontId="19" fillId="8" borderId="1" xfId="2" applyFill="1" applyBorder="1"/>
    <xf numFmtId="0" fontId="4" fillId="8" borderId="1" xfId="0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wrapText="1"/>
    </xf>
    <xf numFmtId="0" fontId="19" fillId="8" borderId="1" xfId="2" applyFill="1" applyBorder="1" applyAlignment="1">
      <alignment wrapText="1"/>
    </xf>
    <xf numFmtId="164" fontId="0" fillId="8" borderId="1" xfId="0" applyNumberForma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wrapText="1"/>
    </xf>
    <xf numFmtId="164" fontId="4" fillId="8" borderId="1" xfId="0" applyNumberFormat="1" applyFont="1" applyFill="1" applyBorder="1" applyAlignment="1">
      <alignment horizontal="center" wrapText="1"/>
    </xf>
    <xf numFmtId="0" fontId="19" fillId="8" borderId="0" xfId="2" applyFill="1" applyAlignment="1">
      <alignment wrapText="1"/>
    </xf>
    <xf numFmtId="0" fontId="4" fillId="8" borderId="0" xfId="0" applyFont="1" applyFill="1" applyAlignment="1">
      <alignment wrapText="1"/>
    </xf>
    <xf numFmtId="0" fontId="15" fillId="7" borderId="1" xfId="0" applyFont="1" applyFill="1" applyBorder="1"/>
    <xf numFmtId="0" fontId="15" fillId="7" borderId="1" xfId="0" applyFont="1" applyFill="1" applyBorder="1" applyAlignment="1">
      <alignment horizontal="center"/>
    </xf>
    <xf numFmtId="0" fontId="15" fillId="7" borderId="1" xfId="2" applyFont="1" applyFill="1" applyBorder="1"/>
    <xf numFmtId="164" fontId="15" fillId="7" borderId="1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/>
    </xf>
    <xf numFmtId="0" fontId="15" fillId="7" borderId="0" xfId="2" applyFont="1" applyFill="1"/>
    <xf numFmtId="0" fontId="0" fillId="11" borderId="0" xfId="0" applyFill="1"/>
    <xf numFmtId="0" fontId="20" fillId="11" borderId="1" xfId="0" applyFont="1" applyFill="1" applyBorder="1" applyAlignment="1">
      <alignment wrapText="1"/>
    </xf>
    <xf numFmtId="49" fontId="20" fillId="11" borderId="1" xfId="0" applyNumberFormat="1" applyFont="1" applyFill="1" applyBorder="1" applyAlignment="1">
      <alignment wrapText="1"/>
    </xf>
    <xf numFmtId="0" fontId="20" fillId="11" borderId="1" xfId="0" applyFont="1" applyFill="1" applyBorder="1" applyAlignment="1">
      <alignment horizontal="center" wrapText="1"/>
    </xf>
    <xf numFmtId="0" fontId="2" fillId="11" borderId="1" xfId="0" applyFont="1" applyFill="1" applyBorder="1" applyAlignment="1">
      <alignment wrapText="1"/>
    </xf>
    <xf numFmtId="0" fontId="0" fillId="11" borderId="1" xfId="0" applyFont="1" applyFill="1" applyBorder="1" applyAlignment="1">
      <alignment wrapText="1"/>
    </xf>
    <xf numFmtId="49" fontId="0" fillId="11" borderId="1" xfId="0" applyNumberFormat="1" applyFont="1" applyFill="1" applyBorder="1" applyAlignment="1">
      <alignment wrapText="1"/>
    </xf>
    <xf numFmtId="0" fontId="0" fillId="11" borderId="1" xfId="0" applyFont="1" applyFill="1" applyBorder="1" applyAlignment="1">
      <alignment horizontal="center" wrapText="1"/>
    </xf>
    <xf numFmtId="0" fontId="0" fillId="11" borderId="1" xfId="0" applyFill="1" applyBorder="1" applyAlignment="1">
      <alignment wrapText="1"/>
    </xf>
    <xf numFmtId="0" fontId="1" fillId="10" borderId="14" xfId="2" applyFont="1" applyBorder="1"/>
    <xf numFmtId="0" fontId="21" fillId="10" borderId="0" xfId="2" applyFont="1"/>
    <xf numFmtId="0" fontId="21" fillId="0" borderId="1" xfId="0" applyFont="1" applyBorder="1" applyAlignment="1">
      <alignment horizontal="center"/>
    </xf>
    <xf numFmtId="0" fontId="17" fillId="10" borderId="0" xfId="2" applyFont="1"/>
    <xf numFmtId="0" fontId="2" fillId="5" borderId="13" xfId="0" applyFont="1" applyFill="1" applyBorder="1" applyAlignment="1">
      <alignment wrapText="1"/>
    </xf>
    <xf numFmtId="0" fontId="2" fillId="5" borderId="13" xfId="0" applyFont="1" applyFill="1" applyBorder="1" applyAlignment="1">
      <alignment horizontal="center" wrapText="1"/>
    </xf>
    <xf numFmtId="0" fontId="22" fillId="11" borderId="0" xfId="0" applyFont="1" applyFill="1"/>
    <xf numFmtId="0" fontId="23" fillId="0" borderId="0" xfId="0" applyFont="1"/>
    <xf numFmtId="0" fontId="2" fillId="5" borderId="0" xfId="0" applyFont="1" applyFill="1" applyBorder="1" applyAlignment="1">
      <alignment horizontal="center" wrapText="1"/>
    </xf>
    <xf numFmtId="49" fontId="2" fillId="5" borderId="13" xfId="0" applyNumberFormat="1" applyFont="1" applyFill="1" applyBorder="1" applyAlignment="1">
      <alignment wrapText="1"/>
    </xf>
    <xf numFmtId="0" fontId="0" fillId="7" borderId="1" xfId="0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horizontal="center" wrapText="1"/>
    </xf>
    <xf numFmtId="164" fontId="2" fillId="5" borderId="1" xfId="0" applyNumberFormat="1" applyFont="1" applyFill="1" applyBorder="1" applyAlignment="1">
      <alignment horizontal="center" wrapText="1"/>
    </xf>
    <xf numFmtId="164" fontId="23" fillId="0" borderId="0" xfId="0" applyNumberFormat="1" applyFont="1"/>
    <xf numFmtId="0" fontId="25" fillId="0" borderId="0" xfId="0" applyFont="1"/>
    <xf numFmtId="0" fontId="26" fillId="6" borderId="1" xfId="0" applyFont="1" applyFill="1" applyBorder="1" applyAlignment="1">
      <alignment horizontal="center" vertical="center" wrapText="1"/>
    </xf>
    <xf numFmtId="0" fontId="26" fillId="6" borderId="13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9" fillId="5" borderId="1" xfId="0" applyFont="1" applyFill="1" applyBorder="1" applyAlignment="1">
      <alignment horizontal="center"/>
    </xf>
    <xf numFmtId="0" fontId="29" fillId="5" borderId="1" xfId="0" applyFont="1" applyFill="1" applyBorder="1" applyAlignment="1">
      <alignment horizontal="center" wrapText="1"/>
    </xf>
    <xf numFmtId="0" fontId="27" fillId="3" borderId="1" xfId="0" applyFont="1" applyFill="1" applyBorder="1" applyAlignment="1">
      <alignment horizontal="left" vertical="center" wrapText="1"/>
    </xf>
    <xf numFmtId="164" fontId="27" fillId="3" borderId="1" xfId="0" applyNumberFormat="1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vertical="center" wrapText="1"/>
    </xf>
    <xf numFmtId="0" fontId="30" fillId="4" borderId="2" xfId="0" applyFont="1" applyFill="1" applyBorder="1" applyAlignment="1">
      <alignment horizontal="left" vertical="center" wrapText="1"/>
    </xf>
    <xf numFmtId="164" fontId="30" fillId="4" borderId="1" xfId="0" applyNumberFormat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/>
    <xf numFmtId="165" fontId="27" fillId="0" borderId="0" xfId="0" applyNumberFormat="1" applyFont="1"/>
    <xf numFmtId="0" fontId="30" fillId="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0" fillId="10" borderId="1" xfId="2" applyFont="1" applyBorder="1"/>
    <xf numFmtId="164" fontId="20" fillId="11" borderId="1" xfId="0" applyNumberFormat="1" applyFont="1" applyFill="1" applyBorder="1" applyAlignment="1">
      <alignment horizontal="center" wrapText="1"/>
    </xf>
    <xf numFmtId="0" fontId="0" fillId="0" borderId="0" xfId="0" applyFont="1"/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left"/>
    </xf>
    <xf numFmtId="164" fontId="11" fillId="0" borderId="18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30"/>
  <sheetViews>
    <sheetView tabSelected="1" topLeftCell="A7" zoomScale="110" zoomScaleNormal="110" workbookViewId="0">
      <selection activeCell="B14" sqref="B14"/>
    </sheetView>
  </sheetViews>
  <sheetFormatPr defaultRowHeight="15" x14ac:dyDescent="0.25"/>
  <cols>
    <col min="1" max="1" width="57.28515625" bestFit="1" customWidth="1"/>
    <col min="2" max="2" width="33.140625" customWidth="1"/>
  </cols>
  <sheetData>
    <row r="2" spans="1:2" ht="3.6" customHeight="1" thickBot="1" x14ac:dyDescent="0.3"/>
    <row r="3" spans="1:2" ht="28.9" customHeight="1" x14ac:dyDescent="0.25">
      <c r="A3" s="192" t="s">
        <v>121</v>
      </c>
      <c r="B3" s="193"/>
    </row>
    <row r="4" spans="1:2" ht="15.75" thickBot="1" x14ac:dyDescent="0.3">
      <c r="A4" s="59"/>
      <c r="B4" s="60"/>
    </row>
    <row r="5" spans="1:2" x14ac:dyDescent="0.25">
      <c r="A5" s="49" t="s">
        <v>52</v>
      </c>
      <c r="B5" s="50" t="s">
        <v>53</v>
      </c>
    </row>
    <row r="6" spans="1:2" x14ac:dyDescent="0.25">
      <c r="A6" s="51"/>
      <c r="B6" s="52"/>
    </row>
    <row r="7" spans="1:2" x14ac:dyDescent="0.25">
      <c r="A7" s="53" t="str">
        <f>+Bishton!B18</f>
        <v xml:space="preserve">TOTAL BISHTON VILLAGE HALL </v>
      </c>
      <c r="B7" s="46">
        <f>+Bishton!K18</f>
        <v>3550</v>
      </c>
    </row>
    <row r="8" spans="1:2" x14ac:dyDescent="0.25">
      <c r="A8" s="53" t="str">
        <f>+Underwood!B16</f>
        <v xml:space="preserve">TOTAL UNDERWOOD COMMUNITY CENTRE </v>
      </c>
      <c r="B8" s="46">
        <f>+Underwood!M16</f>
        <v>500</v>
      </c>
    </row>
    <row r="9" spans="1:2" x14ac:dyDescent="0.25">
      <c r="A9" s="53" t="str">
        <f>+Park!B13</f>
        <v xml:space="preserve">TOTAL BISHTON PLAY PARK </v>
      </c>
      <c r="B9" s="46">
        <f>+Park!K13</f>
        <v>250</v>
      </c>
    </row>
    <row r="10" spans="1:2" x14ac:dyDescent="0.25">
      <c r="A10" s="53" t="str">
        <f>+'Sport field facalities'!B11</f>
        <v xml:space="preserve">TOTAL SPORT FIELD  FACILITIES </v>
      </c>
      <c r="B10" s="46">
        <f>+'Sport field facalities'!K11</f>
        <v>500</v>
      </c>
    </row>
    <row r="11" spans="1:2" x14ac:dyDescent="0.25">
      <c r="A11" s="53" t="str">
        <f>+Allotments!B10</f>
        <v xml:space="preserve"> TOTAL UNDERWOOD ALLOTMENTS</v>
      </c>
      <c r="B11" s="46">
        <f>+Allotments!K10</f>
        <v>500</v>
      </c>
    </row>
    <row r="12" spans="1:2" x14ac:dyDescent="0.25">
      <c r="A12" s="53" t="str">
        <f>+'MISC. &amp; Donation '!B19</f>
        <v xml:space="preserve">TOTAL MISC &amp; Donation </v>
      </c>
      <c r="B12" s="46">
        <f>+'MISC. &amp; Donation '!L19</f>
        <v>4250</v>
      </c>
    </row>
    <row r="13" spans="1:2" x14ac:dyDescent="0.25">
      <c r="A13" s="53" t="str">
        <f>+'Extension Costs '!A18</f>
        <v>Working Captial Allocation (as pre Ben Recommendation)</v>
      </c>
      <c r="B13" s="46">
        <f>+'Extension Costs '!E18</f>
        <v>10000</v>
      </c>
    </row>
    <row r="14" spans="1:2" ht="15.75" thickBot="1" x14ac:dyDescent="0.3">
      <c r="A14" s="54"/>
      <c r="B14" s="55"/>
    </row>
    <row r="15" spans="1:2" ht="15.75" thickBot="1" x14ac:dyDescent="0.3">
      <c r="A15" s="47" t="s">
        <v>100</v>
      </c>
      <c r="B15" s="48">
        <f>+SUM(B6:B14)</f>
        <v>19550</v>
      </c>
    </row>
    <row r="16" spans="1:2" x14ac:dyDescent="0.25">
      <c r="A16" s="57"/>
      <c r="B16" s="58"/>
    </row>
    <row r="17" spans="1:2" ht="15.75" thickBot="1" x14ac:dyDescent="0.3">
      <c r="A17" s="57"/>
      <c r="B17" s="58"/>
    </row>
    <row r="18" spans="1:2" ht="15.75" x14ac:dyDescent="0.25">
      <c r="A18" s="194" t="s">
        <v>98</v>
      </c>
      <c r="B18" s="195"/>
    </row>
    <row r="19" spans="1:2" ht="15.75" thickBot="1" x14ac:dyDescent="0.3">
      <c r="A19" s="59"/>
      <c r="B19" s="60"/>
    </row>
    <row r="20" spans="1:2" ht="15.75" thickBot="1" x14ac:dyDescent="0.3">
      <c r="A20" s="47" t="s">
        <v>94</v>
      </c>
      <c r="B20" s="48">
        <v>19000</v>
      </c>
    </row>
    <row r="21" spans="1:2" ht="15.75" thickBot="1" x14ac:dyDescent="0.3">
      <c r="A21" s="59"/>
      <c r="B21" s="61"/>
    </row>
    <row r="22" spans="1:2" ht="15.75" thickBot="1" x14ac:dyDescent="0.3">
      <c r="A22" s="47" t="s">
        <v>95</v>
      </c>
      <c r="B22" s="48">
        <v>32000</v>
      </c>
    </row>
    <row r="23" spans="1:2" x14ac:dyDescent="0.25">
      <c r="A23" s="57"/>
      <c r="B23" s="57"/>
    </row>
    <row r="24" spans="1:2" x14ac:dyDescent="0.25">
      <c r="A24" s="57"/>
      <c r="B24" s="57"/>
    </row>
    <row r="25" spans="1:2" ht="15.75" thickBot="1" x14ac:dyDescent="0.3">
      <c r="A25" s="57"/>
      <c r="B25" s="57"/>
    </row>
    <row r="26" spans="1:2" ht="15.75" x14ac:dyDescent="0.25">
      <c r="A26" s="194" t="s">
        <v>93</v>
      </c>
      <c r="B26" s="195"/>
    </row>
    <row r="27" spans="1:2" x14ac:dyDescent="0.25">
      <c r="A27" s="62" t="s">
        <v>102</v>
      </c>
      <c r="B27" s="63">
        <v>10000</v>
      </c>
    </row>
    <row r="28" spans="1:2" x14ac:dyDescent="0.25">
      <c r="A28" s="62" t="s">
        <v>101</v>
      </c>
      <c r="B28" s="63">
        <v>10000</v>
      </c>
    </row>
    <row r="29" spans="1:2" x14ac:dyDescent="0.25">
      <c r="A29" s="12"/>
      <c r="B29" s="12"/>
    </row>
    <row r="30" spans="1:2" x14ac:dyDescent="0.25">
      <c r="A30" s="64" t="s">
        <v>99</v>
      </c>
      <c r="B30" s="65">
        <f>+SUM(B27:B28)</f>
        <v>20000</v>
      </c>
    </row>
  </sheetData>
  <mergeCells count="3">
    <mergeCell ref="A3:B3"/>
    <mergeCell ref="A18:B18"/>
    <mergeCell ref="A26:B26"/>
  </mergeCells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19"/>
  <sheetViews>
    <sheetView zoomScale="50" zoomScaleNormal="50" workbookViewId="0">
      <selection activeCell="M11" sqref="M11"/>
    </sheetView>
  </sheetViews>
  <sheetFormatPr defaultColWidth="9.140625" defaultRowHeight="15" x14ac:dyDescent="0.2"/>
  <cols>
    <col min="1" max="1" width="1.85546875" style="2" customWidth="1"/>
    <col min="2" max="2" width="55.85546875" style="2" customWidth="1"/>
    <col min="3" max="3" width="31.28515625" style="7" customWidth="1"/>
    <col min="4" max="4" width="21.85546875" style="7" customWidth="1"/>
    <col min="5" max="5" width="1.7109375" style="2" customWidth="1"/>
    <col min="6" max="6" width="31" style="6" customWidth="1"/>
    <col min="7" max="7" width="1.7109375" style="2" customWidth="1"/>
    <col min="8" max="8" width="36.7109375" style="2" customWidth="1"/>
    <col min="9" max="9" width="1.7109375" style="2" customWidth="1"/>
    <col min="10" max="10" width="36.28515625" style="7" customWidth="1"/>
    <col min="11" max="11" width="16.28515625" style="28" customWidth="1"/>
    <col min="12" max="12" width="1.7109375" style="2" customWidth="1"/>
    <col min="13" max="13" width="18.7109375" style="2" customWidth="1"/>
    <col min="14" max="14" width="3.28515625" style="2" customWidth="1"/>
    <col min="15" max="15" width="18.28515625" style="2" customWidth="1"/>
    <col min="16" max="16384" width="9.140625" style="2"/>
  </cols>
  <sheetData>
    <row r="1" spans="1:14" ht="39.950000000000003" customHeight="1" x14ac:dyDescent="0.2"/>
    <row r="2" spans="1:14" s="34" customFormat="1" ht="30" customHeight="1" x14ac:dyDescent="0.4">
      <c r="B2" s="196" t="s">
        <v>44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4" spans="1:14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23"/>
      <c r="L4" s="1"/>
      <c r="M4" s="23"/>
      <c r="N4" s="23"/>
    </row>
    <row r="5" spans="1:14" ht="21" customHeight="1" x14ac:dyDescent="0.25">
      <c r="A5" s="1"/>
      <c r="B5" s="9" t="s">
        <v>0</v>
      </c>
      <c r="C5" s="9" t="s">
        <v>1</v>
      </c>
      <c r="D5" s="9" t="s">
        <v>2</v>
      </c>
      <c r="E5" s="10"/>
      <c r="F5" s="11" t="s">
        <v>14</v>
      </c>
      <c r="G5" s="12"/>
      <c r="H5" s="9" t="s">
        <v>9</v>
      </c>
      <c r="I5" s="12"/>
      <c r="J5" s="9" t="s">
        <v>30</v>
      </c>
      <c r="K5" s="24" t="s">
        <v>29</v>
      </c>
      <c r="L5" s="1"/>
      <c r="M5" s="24" t="s">
        <v>80</v>
      </c>
      <c r="N5" s="23"/>
    </row>
    <row r="6" spans="1:14" ht="9.75" customHeight="1" x14ac:dyDescent="0.25">
      <c r="A6" s="1"/>
      <c r="B6" s="13"/>
      <c r="C6" s="14"/>
      <c r="D6" s="14"/>
      <c r="E6" s="13"/>
      <c r="F6" s="15"/>
      <c r="G6" s="12"/>
      <c r="H6" s="13"/>
      <c r="I6" s="12"/>
      <c r="J6" s="14"/>
      <c r="K6" s="25"/>
      <c r="L6" s="1"/>
      <c r="N6" s="23"/>
    </row>
    <row r="7" spans="1:14" x14ac:dyDescent="0.25">
      <c r="A7" s="1"/>
      <c r="B7" s="16"/>
      <c r="C7" s="17"/>
      <c r="D7" s="17"/>
      <c r="E7" s="13"/>
      <c r="F7" s="18"/>
      <c r="G7" s="12"/>
      <c r="H7" s="16"/>
      <c r="I7" s="12"/>
      <c r="J7" s="17"/>
      <c r="K7" s="26" t="str">
        <f>+IF(C8="Essential",+F8,"")</f>
        <v/>
      </c>
      <c r="L7" s="1"/>
      <c r="N7" s="23"/>
    </row>
    <row r="8" spans="1:14" x14ac:dyDescent="0.25">
      <c r="A8" s="1"/>
      <c r="B8" s="16" t="s">
        <v>39</v>
      </c>
      <c r="C8" s="19" t="s">
        <v>12</v>
      </c>
      <c r="D8" s="17">
        <v>2017</v>
      </c>
      <c r="E8" s="13"/>
      <c r="F8" s="18">
        <v>5000</v>
      </c>
      <c r="G8" s="12"/>
      <c r="H8" s="16"/>
      <c r="I8" s="12"/>
      <c r="J8" s="17" t="str">
        <f>+IF(C8="Essential","Approved","Declined")</f>
        <v>Declined</v>
      </c>
      <c r="K8" s="26" t="str">
        <f>+IF(C8="Essential",+F8,"")</f>
        <v/>
      </c>
      <c r="L8" s="1"/>
      <c r="N8" s="23"/>
    </row>
    <row r="9" spans="1:14" x14ac:dyDescent="0.25">
      <c r="A9" s="1"/>
      <c r="B9" s="16" t="s">
        <v>3</v>
      </c>
      <c r="C9" s="19" t="s">
        <v>28</v>
      </c>
      <c r="D9" s="17">
        <v>2018</v>
      </c>
      <c r="E9" s="13"/>
      <c r="F9" s="18">
        <v>5000</v>
      </c>
      <c r="G9" s="12"/>
      <c r="H9" s="17" t="s">
        <v>4</v>
      </c>
      <c r="I9" s="12"/>
      <c r="J9" s="17" t="str">
        <f>+IF(C9="Essential","Approved","Declined")</f>
        <v>Declined</v>
      </c>
      <c r="K9" s="26" t="str">
        <f t="shared" ref="K9:K16" si="0">+IF(C9="Essential",+F9,"")</f>
        <v/>
      </c>
      <c r="L9" s="1"/>
      <c r="N9" s="23"/>
    </row>
    <row r="10" spans="1:14" x14ac:dyDescent="0.25">
      <c r="A10" s="1"/>
      <c r="B10" s="66" t="s">
        <v>147</v>
      </c>
      <c r="C10" s="36" t="s">
        <v>28</v>
      </c>
      <c r="D10" s="40">
        <v>2018</v>
      </c>
      <c r="E10" s="40"/>
      <c r="F10" s="40">
        <v>2000</v>
      </c>
      <c r="G10" s="40"/>
      <c r="H10" s="40" t="s">
        <v>146</v>
      </c>
      <c r="I10" s="40"/>
      <c r="J10" s="40" t="s">
        <v>148</v>
      </c>
      <c r="K10" s="119">
        <v>3000</v>
      </c>
      <c r="L10" s="1"/>
      <c r="M10" s="7" t="s">
        <v>174</v>
      </c>
      <c r="N10" s="23"/>
    </row>
    <row r="11" spans="1:14" x14ac:dyDescent="0.25">
      <c r="A11" s="1"/>
      <c r="B11" s="16" t="s">
        <v>16</v>
      </c>
      <c r="C11" s="19" t="s">
        <v>28</v>
      </c>
      <c r="D11" s="17">
        <v>2018</v>
      </c>
      <c r="E11" s="13"/>
      <c r="F11" s="18">
        <v>5000</v>
      </c>
      <c r="G11" s="12"/>
      <c r="H11" s="17" t="s">
        <v>11</v>
      </c>
      <c r="I11" s="12"/>
      <c r="J11" s="17" t="str">
        <f>+IF(C10="Essential","Approved","Declined")</f>
        <v>Declined</v>
      </c>
      <c r="K11" s="26" t="str">
        <f t="shared" si="0"/>
        <v/>
      </c>
      <c r="L11" s="1"/>
      <c r="M11" s="7"/>
      <c r="N11" s="23"/>
    </row>
    <row r="12" spans="1:14" x14ac:dyDescent="0.25">
      <c r="A12" s="1"/>
      <c r="B12" s="16" t="s">
        <v>17</v>
      </c>
      <c r="C12" s="19" t="s">
        <v>28</v>
      </c>
      <c r="D12" s="17">
        <v>2018</v>
      </c>
      <c r="E12" s="13"/>
      <c r="F12" s="18">
        <v>5000</v>
      </c>
      <c r="G12" s="12"/>
      <c r="H12" s="17" t="s">
        <v>11</v>
      </c>
      <c r="I12" s="12"/>
      <c r="J12" s="17" t="str">
        <f>+IF(C11="Essential","Approved","Declined")</f>
        <v>Declined</v>
      </c>
      <c r="K12" s="26" t="str">
        <f t="shared" si="0"/>
        <v/>
      </c>
      <c r="L12" s="1"/>
      <c r="M12" s="7"/>
      <c r="N12" s="23"/>
    </row>
    <row r="13" spans="1:14" x14ac:dyDescent="0.25">
      <c r="A13" s="1"/>
      <c r="B13" s="20" t="s">
        <v>18</v>
      </c>
      <c r="C13" s="19" t="s">
        <v>28</v>
      </c>
      <c r="D13" s="17">
        <v>2018</v>
      </c>
      <c r="E13" s="13"/>
      <c r="F13" s="18">
        <v>1000</v>
      </c>
      <c r="G13" s="12"/>
      <c r="H13" s="17"/>
      <c r="I13" s="12"/>
      <c r="J13" s="17" t="str">
        <f>+IF(C12="Essential","Approved","Declined")</f>
        <v>Declined</v>
      </c>
      <c r="K13" s="26" t="str">
        <f t="shared" si="0"/>
        <v/>
      </c>
      <c r="L13" s="1"/>
      <c r="M13" s="7"/>
      <c r="N13" s="23"/>
    </row>
    <row r="14" spans="1:14" x14ac:dyDescent="0.25">
      <c r="A14" s="1"/>
      <c r="B14" s="39" t="s">
        <v>23</v>
      </c>
      <c r="C14" s="36" t="s">
        <v>108</v>
      </c>
      <c r="D14" s="40">
        <v>2018</v>
      </c>
      <c r="E14" s="41"/>
      <c r="F14" s="38">
        <v>150</v>
      </c>
      <c r="G14" s="37"/>
      <c r="H14" s="40" t="s">
        <v>31</v>
      </c>
      <c r="I14" s="37"/>
      <c r="J14" s="40" t="s">
        <v>122</v>
      </c>
      <c r="K14" s="119">
        <v>300</v>
      </c>
      <c r="L14" s="1"/>
      <c r="M14" s="7" t="s">
        <v>106</v>
      </c>
      <c r="N14" s="23"/>
    </row>
    <row r="15" spans="1:14" x14ac:dyDescent="0.25">
      <c r="A15" s="1"/>
      <c r="B15" s="39" t="s">
        <v>131</v>
      </c>
      <c r="C15" s="36" t="s">
        <v>12</v>
      </c>
      <c r="D15" s="40">
        <v>2018</v>
      </c>
      <c r="E15" s="41"/>
      <c r="F15" s="38">
        <v>750</v>
      </c>
      <c r="G15" s="37"/>
      <c r="H15" s="40"/>
      <c r="I15" s="37"/>
      <c r="J15" s="40" t="s">
        <v>148</v>
      </c>
      <c r="K15" s="119">
        <v>250</v>
      </c>
      <c r="L15" s="1"/>
      <c r="M15" s="7" t="s">
        <v>106</v>
      </c>
      <c r="N15" s="23"/>
    </row>
    <row r="16" spans="1:14" ht="14.25" customHeight="1" x14ac:dyDescent="0.25">
      <c r="A16" s="1"/>
      <c r="B16" s="16" t="s">
        <v>24</v>
      </c>
      <c r="C16" s="19" t="s">
        <v>28</v>
      </c>
      <c r="D16" s="17">
        <v>2018</v>
      </c>
      <c r="E16" s="13"/>
      <c r="F16" s="18">
        <v>5000</v>
      </c>
      <c r="G16" s="12"/>
      <c r="H16" s="17"/>
      <c r="I16" s="12"/>
      <c r="J16" s="17" t="str">
        <f>+IF(C14="Essential","Approved","Declined")</f>
        <v>Declined</v>
      </c>
      <c r="K16" s="26" t="str">
        <f t="shared" si="0"/>
        <v/>
      </c>
      <c r="L16" s="1"/>
      <c r="N16" s="23"/>
    </row>
    <row r="17" spans="1:15" x14ac:dyDescent="0.25">
      <c r="A17" s="1"/>
      <c r="B17" s="12"/>
      <c r="C17" s="21"/>
      <c r="D17" s="21"/>
      <c r="E17" s="12"/>
      <c r="F17" s="22"/>
      <c r="G17" s="12"/>
      <c r="H17" s="12"/>
      <c r="I17" s="12"/>
      <c r="J17" s="21"/>
      <c r="K17" s="27"/>
      <c r="L17" s="1"/>
      <c r="M17" s="23"/>
      <c r="N17" s="23"/>
    </row>
    <row r="18" spans="1:15" x14ac:dyDescent="0.25">
      <c r="A18" s="1"/>
      <c r="B18" s="56" t="s">
        <v>54</v>
      </c>
      <c r="C18" s="17"/>
      <c r="D18" s="17"/>
      <c r="E18" s="16"/>
      <c r="F18" s="18">
        <f>+SUM(F7:F16)</f>
        <v>28900</v>
      </c>
      <c r="G18" s="16"/>
      <c r="H18" s="16"/>
      <c r="I18" s="12"/>
      <c r="J18" s="17"/>
      <c r="K18" s="24">
        <f>+SUM(K6:K17)</f>
        <v>3550</v>
      </c>
      <c r="L18" s="1"/>
      <c r="M18" s="23"/>
      <c r="N18" s="23"/>
      <c r="O18" s="68"/>
    </row>
    <row r="19" spans="1:15" x14ac:dyDescent="0.25">
      <c r="A19" s="1"/>
      <c r="B19" s="1"/>
      <c r="C19" s="3"/>
      <c r="D19" s="3"/>
      <c r="E19" s="1"/>
      <c r="F19" s="8"/>
      <c r="G19" s="1"/>
      <c r="H19" s="1"/>
      <c r="I19" s="1"/>
      <c r="J19" s="3"/>
      <c r="K19" s="23"/>
      <c r="L19" s="1"/>
      <c r="M19" s="23"/>
      <c r="N19" s="23"/>
    </row>
  </sheetData>
  <mergeCells count="1">
    <mergeCell ref="B2:M2"/>
  </mergeCells>
  <phoneticPr fontId="14" type="noConversion"/>
  <dataValidations disablePrompts="1" count="1">
    <dataValidation type="custom" allowBlank="1" showInputMessage="1" showErrorMessage="1" sqref="C17:C65531 C5:C7" xr:uid="{00000000-0002-0000-0100-000000000000}">
      <formula1>"Essential"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paperSize="9" scale="56" orientation="landscape" blackAndWhite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9"/>
  <sheetViews>
    <sheetView zoomScale="50" zoomScaleNormal="50" workbookViewId="0">
      <selection activeCell="M6" sqref="M6"/>
    </sheetView>
  </sheetViews>
  <sheetFormatPr defaultRowHeight="15" x14ac:dyDescent="0.25"/>
  <cols>
    <col min="1" max="1" width="1.85546875" customWidth="1"/>
    <col min="2" max="2" width="37.7109375" bestFit="1" customWidth="1"/>
    <col min="3" max="3" width="20.28515625" customWidth="1"/>
    <col min="4" max="4" width="14" style="5" customWidth="1"/>
    <col min="5" max="5" width="1.85546875" customWidth="1"/>
    <col min="6" max="6" width="31" style="6" customWidth="1"/>
    <col min="7" max="7" width="1.85546875" customWidth="1"/>
    <col min="8" max="8" width="28.7109375" customWidth="1"/>
    <col min="9" max="9" width="1.7109375" customWidth="1"/>
    <col min="10" max="10" width="31.85546875" customWidth="1"/>
    <col min="11" max="11" width="36.7109375" style="7" customWidth="1"/>
    <col min="12" max="12" width="22" style="7" customWidth="1"/>
    <col min="13" max="13" width="12.85546875" style="2" customWidth="1"/>
    <col min="14" max="14" width="1.7109375" style="2" customWidth="1"/>
    <col min="15" max="15" width="19.5703125" style="43" customWidth="1"/>
    <col min="16" max="16" width="1.7109375" customWidth="1"/>
  </cols>
  <sheetData>
    <row r="1" spans="1:16" ht="39.950000000000003" customHeight="1" x14ac:dyDescent="0.25"/>
    <row r="2" spans="1:16" s="33" customFormat="1" ht="30" customHeight="1" x14ac:dyDescent="0.4">
      <c r="B2" s="197" t="s">
        <v>43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</row>
    <row r="3" spans="1:16" x14ac:dyDescent="0.25">
      <c r="B3">
        <f>+Bishton!B3</f>
        <v>0</v>
      </c>
    </row>
    <row r="4" spans="1:16" x14ac:dyDescent="0.25">
      <c r="A4" s="12"/>
      <c r="B4" s="12"/>
      <c r="C4" s="12"/>
      <c r="D4" s="21"/>
      <c r="E4" s="12"/>
      <c r="F4" s="12"/>
      <c r="G4" s="12"/>
      <c r="H4" s="12"/>
      <c r="I4" s="12"/>
      <c r="J4" s="12"/>
      <c r="K4" s="12"/>
      <c r="L4" s="12"/>
      <c r="M4" s="12"/>
      <c r="N4" s="12"/>
      <c r="O4" s="22"/>
      <c r="P4" s="23"/>
    </row>
    <row r="5" spans="1:16" ht="30" x14ac:dyDescent="0.25">
      <c r="A5" s="12"/>
      <c r="B5" s="9" t="s">
        <v>0</v>
      </c>
      <c r="C5" s="9" t="s">
        <v>1</v>
      </c>
      <c r="D5" s="9" t="s">
        <v>2</v>
      </c>
      <c r="E5" s="10"/>
      <c r="F5" s="11" t="s">
        <v>14</v>
      </c>
      <c r="G5" s="12"/>
      <c r="H5" s="9" t="s">
        <v>9</v>
      </c>
      <c r="I5" s="12"/>
      <c r="J5" s="9" t="s">
        <v>116</v>
      </c>
      <c r="K5" s="9" t="s">
        <v>117</v>
      </c>
      <c r="L5" s="9" t="s">
        <v>161</v>
      </c>
      <c r="M5" s="71" t="s">
        <v>162</v>
      </c>
      <c r="N5" s="12"/>
      <c r="O5" s="11" t="s">
        <v>80</v>
      </c>
      <c r="P5" s="23"/>
    </row>
    <row r="6" spans="1:16" x14ac:dyDescent="0.25">
      <c r="A6" s="12"/>
      <c r="B6" s="13"/>
      <c r="C6" s="13"/>
      <c r="D6" s="14"/>
      <c r="E6" s="12"/>
      <c r="F6" s="15"/>
      <c r="G6" s="12"/>
      <c r="H6" s="13"/>
      <c r="I6" s="12"/>
      <c r="J6" s="12"/>
      <c r="K6" s="14"/>
      <c r="L6" s="14"/>
      <c r="M6" s="14"/>
      <c r="N6" s="12"/>
      <c r="O6" s="93"/>
      <c r="P6" s="23"/>
    </row>
    <row r="7" spans="1:16" x14ac:dyDescent="0.25">
      <c r="A7" s="12"/>
      <c r="B7" s="86" t="s">
        <v>92</v>
      </c>
      <c r="C7" s="89" t="s">
        <v>5</v>
      </c>
      <c r="D7" s="90">
        <v>2017</v>
      </c>
      <c r="E7" s="91"/>
      <c r="F7" s="83">
        <v>4000</v>
      </c>
      <c r="G7" s="91"/>
      <c r="H7" s="83"/>
      <c r="I7" s="91"/>
      <c r="J7" s="82" t="s">
        <v>123</v>
      </c>
      <c r="K7" s="83" t="s">
        <v>104</v>
      </c>
      <c r="L7" s="83">
        <v>4000</v>
      </c>
      <c r="N7" s="12"/>
      <c r="O7" s="83" t="s">
        <v>83</v>
      </c>
      <c r="P7" s="23"/>
    </row>
    <row r="8" spans="1:16" x14ac:dyDescent="0.25">
      <c r="A8" s="12"/>
      <c r="B8" s="87" t="s">
        <v>114</v>
      </c>
      <c r="C8" s="89" t="s">
        <v>5</v>
      </c>
      <c r="D8" s="92">
        <v>2017</v>
      </c>
      <c r="E8" s="91"/>
      <c r="F8" s="83">
        <v>2000</v>
      </c>
      <c r="G8" s="91"/>
      <c r="H8" s="88" t="s">
        <v>11</v>
      </c>
      <c r="I8" s="91"/>
      <c r="J8" s="82" t="s">
        <v>123</v>
      </c>
      <c r="K8" s="83" t="s">
        <v>104</v>
      </c>
      <c r="L8" s="85">
        <f>+IF(C8="Essential",+F8,"")</f>
        <v>2000</v>
      </c>
      <c r="N8" s="12"/>
      <c r="O8" s="94"/>
      <c r="P8" s="23"/>
    </row>
    <row r="9" spans="1:16" x14ac:dyDescent="0.25">
      <c r="A9" s="12"/>
      <c r="B9" s="86" t="s">
        <v>15</v>
      </c>
      <c r="C9" s="89" t="s">
        <v>5</v>
      </c>
      <c r="D9" s="90">
        <v>2017</v>
      </c>
      <c r="E9" s="91"/>
      <c r="F9" s="83">
        <v>1500</v>
      </c>
      <c r="G9" s="91"/>
      <c r="H9" s="83"/>
      <c r="I9" s="91"/>
      <c r="J9" s="82" t="s">
        <v>123</v>
      </c>
      <c r="K9" s="83" t="s">
        <v>104</v>
      </c>
      <c r="L9" s="83">
        <v>1500</v>
      </c>
      <c r="N9" s="12"/>
      <c r="O9" s="83" t="s">
        <v>83</v>
      </c>
      <c r="P9" s="23"/>
    </row>
    <row r="10" spans="1:16" x14ac:dyDescent="0.25">
      <c r="A10" s="12"/>
      <c r="B10" s="121" t="s">
        <v>130</v>
      </c>
      <c r="C10" s="122" t="s">
        <v>5</v>
      </c>
      <c r="D10" s="123">
        <v>2017</v>
      </c>
      <c r="E10" s="124"/>
      <c r="F10" s="125">
        <v>500</v>
      </c>
      <c r="G10" s="124"/>
      <c r="H10" s="126" t="s">
        <v>25</v>
      </c>
      <c r="I10" s="124"/>
      <c r="J10" s="127" t="s">
        <v>123</v>
      </c>
      <c r="K10" s="128" t="s">
        <v>160</v>
      </c>
      <c r="L10" s="128"/>
      <c r="M10" s="129">
        <v>500</v>
      </c>
      <c r="N10" s="130"/>
      <c r="O10" s="131" t="s">
        <v>106</v>
      </c>
      <c r="P10" s="23"/>
    </row>
    <row r="11" spans="1:16" x14ac:dyDescent="0.25">
      <c r="A11" s="12"/>
      <c r="B11" s="87" t="s">
        <v>105</v>
      </c>
      <c r="C11" s="89" t="s">
        <v>5</v>
      </c>
      <c r="D11" s="92">
        <v>2017</v>
      </c>
      <c r="E11" s="91"/>
      <c r="F11" s="83">
        <v>1000</v>
      </c>
      <c r="G11" s="91"/>
      <c r="H11" s="88"/>
      <c r="I11" s="91"/>
      <c r="J11" s="82" t="s">
        <v>123</v>
      </c>
      <c r="K11" s="83"/>
      <c r="L11" s="85">
        <f>+IF(C11="Essential",+F11,"")</f>
        <v>1000</v>
      </c>
      <c r="N11" s="12"/>
      <c r="O11" s="94" t="s">
        <v>82</v>
      </c>
      <c r="P11" s="23"/>
    </row>
    <row r="12" spans="1:16" x14ac:dyDescent="0.25">
      <c r="A12" s="12"/>
      <c r="B12" s="86" t="s">
        <v>79</v>
      </c>
      <c r="C12" s="89" t="s">
        <v>5</v>
      </c>
      <c r="D12" s="90">
        <v>2017</v>
      </c>
      <c r="E12" s="91"/>
      <c r="F12" s="83">
        <v>2000</v>
      </c>
      <c r="G12" s="91"/>
      <c r="H12" s="83"/>
      <c r="I12" s="91"/>
      <c r="J12" s="82" t="s">
        <v>123</v>
      </c>
      <c r="K12" s="83" t="s">
        <v>104</v>
      </c>
      <c r="L12" s="83">
        <f>+IF(C12="Essential",+F12,"")</f>
        <v>2000</v>
      </c>
      <c r="N12" s="12"/>
      <c r="O12" s="83" t="s">
        <v>84</v>
      </c>
      <c r="P12" s="23"/>
    </row>
    <row r="13" spans="1:16" x14ac:dyDescent="0.25">
      <c r="A13" s="12"/>
      <c r="B13" s="86" t="s">
        <v>143</v>
      </c>
      <c r="C13" s="89" t="s">
        <v>5</v>
      </c>
      <c r="D13" s="90">
        <v>2017</v>
      </c>
      <c r="E13" s="91"/>
      <c r="F13" s="83">
        <v>1500</v>
      </c>
      <c r="G13" s="91"/>
      <c r="H13" s="83" t="s">
        <v>132</v>
      </c>
      <c r="I13" s="91"/>
      <c r="J13" s="82" t="s">
        <v>133</v>
      </c>
      <c r="K13" s="83" t="s">
        <v>104</v>
      </c>
      <c r="L13" s="83">
        <v>1500</v>
      </c>
      <c r="N13" s="12"/>
      <c r="O13" s="83" t="s">
        <v>134</v>
      </c>
      <c r="P13" s="23"/>
    </row>
    <row r="14" spans="1:16" x14ac:dyDescent="0.25">
      <c r="A14" s="12"/>
      <c r="B14" s="86" t="s">
        <v>107</v>
      </c>
      <c r="C14" s="89" t="s">
        <v>5</v>
      </c>
      <c r="D14" s="90" t="s">
        <v>109</v>
      </c>
      <c r="E14" s="91"/>
      <c r="F14" s="83">
        <v>2000</v>
      </c>
      <c r="G14" s="91"/>
      <c r="H14" s="83" t="s">
        <v>115</v>
      </c>
      <c r="I14" s="91"/>
      <c r="J14" s="82" t="s">
        <v>123</v>
      </c>
      <c r="K14" s="83" t="s">
        <v>104</v>
      </c>
      <c r="L14" s="83">
        <f>+IF(C14="Essential",+F14,"")</f>
        <v>2000</v>
      </c>
      <c r="N14" s="12"/>
      <c r="O14" s="83" t="s">
        <v>83</v>
      </c>
      <c r="P14" s="23"/>
    </row>
    <row r="15" spans="1:16" x14ac:dyDescent="0.25">
      <c r="A15" s="12"/>
      <c r="B15" s="12"/>
      <c r="C15" s="21"/>
      <c r="D15" s="21"/>
      <c r="E15" s="12"/>
      <c r="F15" s="22"/>
      <c r="G15" s="12"/>
      <c r="H15" s="12"/>
      <c r="I15" s="12"/>
      <c r="J15" s="12"/>
      <c r="K15" s="12"/>
      <c r="L15" s="12"/>
      <c r="M15" s="12"/>
      <c r="N15" s="12"/>
      <c r="O15" s="95"/>
      <c r="P15" s="23"/>
    </row>
    <row r="16" spans="1:16" x14ac:dyDescent="0.25">
      <c r="A16" s="12"/>
      <c r="B16" s="16" t="s">
        <v>55</v>
      </c>
      <c r="C16" s="17"/>
      <c r="D16" s="17"/>
      <c r="E16" s="16"/>
      <c r="F16" s="24">
        <f>+SUM(F6:F14)</f>
        <v>14500</v>
      </c>
      <c r="G16" s="16"/>
      <c r="H16" s="16"/>
      <c r="I16" s="12"/>
      <c r="J16" s="12"/>
      <c r="K16" s="17"/>
      <c r="L16" s="17"/>
      <c r="M16" s="35">
        <f>+SUM(M6:M14)</f>
        <v>500</v>
      </c>
      <c r="N16" s="12"/>
      <c r="O16" s="95"/>
      <c r="P16" s="23"/>
    </row>
    <row r="17" spans="1:16" x14ac:dyDescent="0.25">
      <c r="A17" s="12"/>
      <c r="B17" s="12"/>
      <c r="C17" s="21"/>
      <c r="D17" s="21"/>
      <c r="E17" s="12"/>
      <c r="F17" s="22"/>
      <c r="G17" s="12"/>
      <c r="H17" s="12"/>
      <c r="I17" s="12"/>
      <c r="J17" s="12"/>
      <c r="K17" s="12"/>
      <c r="L17" s="12"/>
      <c r="M17" s="12" t="str">
        <f>+IF(C16="Essential",+F16,"")</f>
        <v/>
      </c>
      <c r="N17" s="12"/>
      <c r="O17" s="95"/>
      <c r="P17" s="23"/>
    </row>
    <row r="18" spans="1:16" x14ac:dyDescent="0.25">
      <c r="B18" s="2"/>
      <c r="K18"/>
      <c r="L18"/>
      <c r="M18"/>
      <c r="N18"/>
    </row>
    <row r="19" spans="1:16" s="2" customFormat="1" x14ac:dyDescent="0.2">
      <c r="C19" s="7"/>
      <c r="D19" s="7"/>
      <c r="F19" s="6"/>
      <c r="K19" s="7"/>
      <c r="L19" s="7"/>
      <c r="O19" s="42"/>
    </row>
  </sheetData>
  <mergeCells count="1">
    <mergeCell ref="B2:P2"/>
  </mergeCells>
  <phoneticPr fontId="14" type="noConversion"/>
  <dataValidations count="1">
    <dataValidation type="custom" allowBlank="1" showInputMessage="1" showErrorMessage="1" sqref="C19 C15:C17 C5:C6" xr:uid="{00000000-0002-0000-0200-000000000000}">
      <formula1>"Essential"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72"/>
  <sheetViews>
    <sheetView zoomScale="50" zoomScaleNormal="50" workbookViewId="0">
      <selection activeCell="M9" sqref="M9"/>
    </sheetView>
  </sheetViews>
  <sheetFormatPr defaultRowHeight="15" x14ac:dyDescent="0.25"/>
  <cols>
    <col min="1" max="1" width="1.85546875" customWidth="1"/>
    <col min="2" max="2" width="23.140625" customWidth="1"/>
    <col min="3" max="3" width="26.85546875" customWidth="1"/>
    <col min="4" max="4" width="18.7109375" customWidth="1"/>
    <col min="5" max="5" width="1.7109375" style="1" customWidth="1"/>
    <col min="6" max="6" width="31" style="6" customWidth="1"/>
    <col min="7" max="7" width="1.7109375" customWidth="1"/>
    <col min="8" max="8" width="45.28515625" customWidth="1"/>
    <col min="9" max="9" width="1.7109375" customWidth="1"/>
    <col min="10" max="10" width="46.7109375" style="7" customWidth="1"/>
    <col min="11" max="11" width="11.5703125" style="32" customWidth="1"/>
    <col min="12" max="12" width="1.7109375" style="2" customWidth="1"/>
    <col min="13" max="13" width="17.28515625" customWidth="1"/>
    <col min="14" max="14" width="1.85546875" customWidth="1"/>
  </cols>
  <sheetData>
    <row r="1" spans="1:14" ht="39.950000000000003" customHeight="1" x14ac:dyDescent="0.25"/>
    <row r="2" spans="1:14" s="33" customFormat="1" ht="30" customHeight="1" x14ac:dyDescent="0.25">
      <c r="A2" s="198" t="s">
        <v>45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</row>
    <row r="3" spans="1:14" x14ac:dyDescent="0.25">
      <c r="A3" s="198"/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x14ac:dyDescent="0.25">
      <c r="A4" s="1"/>
      <c r="B4" s="1"/>
      <c r="C4" s="1"/>
      <c r="D4" s="1"/>
      <c r="F4" s="1"/>
      <c r="G4" s="1"/>
      <c r="H4" s="1"/>
      <c r="I4" s="1"/>
      <c r="J4" s="1"/>
      <c r="K4" s="29"/>
      <c r="L4" s="1"/>
      <c r="M4" s="23"/>
      <c r="N4" s="23"/>
    </row>
    <row r="5" spans="1:14" s="2" customFormat="1" x14ac:dyDescent="0.25">
      <c r="A5" s="12"/>
      <c r="B5" s="9" t="s">
        <v>0</v>
      </c>
      <c r="C5" s="9" t="s">
        <v>1</v>
      </c>
      <c r="D5" s="9" t="s">
        <v>2</v>
      </c>
      <c r="E5" s="21"/>
      <c r="F5" s="11" t="s">
        <v>14</v>
      </c>
      <c r="G5" s="12"/>
      <c r="H5" s="9" t="s">
        <v>9</v>
      </c>
      <c r="I5" s="12"/>
      <c r="J5" s="9" t="s">
        <v>30</v>
      </c>
      <c r="K5" s="24" t="s">
        <v>29</v>
      </c>
      <c r="L5" s="1"/>
      <c r="M5" s="24" t="s">
        <v>80</v>
      </c>
      <c r="N5" s="23"/>
    </row>
    <row r="6" spans="1:14" s="2" customFormat="1" x14ac:dyDescent="0.25">
      <c r="A6" s="12"/>
      <c r="B6" s="13"/>
      <c r="C6" s="13"/>
      <c r="D6" s="13"/>
      <c r="E6" s="12"/>
      <c r="F6" s="15"/>
      <c r="G6" s="12"/>
      <c r="H6" s="13"/>
      <c r="I6" s="12"/>
      <c r="J6" s="14"/>
      <c r="K6" s="25"/>
      <c r="L6" s="1"/>
      <c r="M6" s="25"/>
      <c r="N6" s="23"/>
    </row>
    <row r="7" spans="1:14" s="2" customFormat="1" x14ac:dyDescent="0.25">
      <c r="A7" s="12"/>
      <c r="B7" s="16"/>
      <c r="C7" s="16"/>
      <c r="D7" s="16"/>
      <c r="E7" s="12"/>
      <c r="F7" s="18"/>
      <c r="G7" s="12"/>
      <c r="H7" s="16"/>
      <c r="I7" s="12"/>
      <c r="J7" s="17"/>
      <c r="K7" s="26" t="str">
        <f>+IF(C7="Essential",+F7,"")</f>
        <v/>
      </c>
      <c r="L7" s="1"/>
      <c r="N7" s="23"/>
    </row>
    <row r="8" spans="1:14" s="96" customFormat="1" x14ac:dyDescent="0.25">
      <c r="A8" s="74"/>
      <c r="B8" s="16" t="s">
        <v>10</v>
      </c>
      <c r="C8" s="16" t="s">
        <v>12</v>
      </c>
      <c r="D8" s="16">
        <v>2017</v>
      </c>
      <c r="E8" s="12"/>
      <c r="F8" s="18">
        <v>3000</v>
      </c>
      <c r="G8" s="12"/>
      <c r="H8" s="16" t="s">
        <v>11</v>
      </c>
      <c r="I8" s="12"/>
      <c r="J8" s="17" t="s">
        <v>163</v>
      </c>
      <c r="K8" s="26" t="str">
        <f>+IF(C8="Essential",+F8,"")</f>
        <v/>
      </c>
      <c r="L8" s="1"/>
      <c r="M8" s="2" t="s">
        <v>164</v>
      </c>
      <c r="N8" s="76"/>
    </row>
    <row r="9" spans="1:14" ht="19.149999999999999" customHeight="1" x14ac:dyDescent="0.25">
      <c r="A9" s="12"/>
      <c r="B9" s="99" t="s">
        <v>20</v>
      </c>
      <c r="C9" s="132" t="s">
        <v>5</v>
      </c>
      <c r="D9" s="133">
        <v>2017</v>
      </c>
      <c r="E9" s="134"/>
      <c r="F9" s="135">
        <v>250</v>
      </c>
      <c r="G9" s="134"/>
      <c r="H9" s="99" t="s">
        <v>135</v>
      </c>
      <c r="I9" s="134"/>
      <c r="J9" s="136" t="s">
        <v>124</v>
      </c>
      <c r="K9" s="137">
        <v>250</v>
      </c>
      <c r="L9" s="138"/>
      <c r="M9" s="139" t="s">
        <v>149</v>
      </c>
      <c r="N9" s="23"/>
    </row>
    <row r="10" spans="1:14" x14ac:dyDescent="0.25">
      <c r="A10" s="12"/>
      <c r="B10" s="20"/>
      <c r="C10" s="20"/>
      <c r="D10" s="20"/>
      <c r="E10" s="12"/>
      <c r="F10" s="18"/>
      <c r="G10" s="12"/>
      <c r="H10" s="20"/>
      <c r="I10" s="12"/>
      <c r="J10" s="17"/>
      <c r="K10" s="26" t="str">
        <f>+IF(C10="Essential",+F10,"")</f>
        <v/>
      </c>
      <c r="L10" s="1"/>
      <c r="M10" s="2"/>
      <c r="N10" s="23"/>
    </row>
    <row r="11" spans="1:14" ht="16.5" customHeight="1" x14ac:dyDescent="0.25">
      <c r="A11" s="12"/>
      <c r="B11" s="20"/>
      <c r="C11" s="20"/>
      <c r="D11" s="20"/>
      <c r="E11" s="12"/>
      <c r="F11" s="18"/>
      <c r="G11" s="12"/>
      <c r="H11" s="20"/>
      <c r="I11" s="12"/>
      <c r="J11" s="17"/>
      <c r="K11" s="26" t="str">
        <f>+IF(C11="Essential",+F11,"")</f>
        <v/>
      </c>
      <c r="L11" s="1"/>
      <c r="M11" s="7"/>
      <c r="N11" s="23"/>
    </row>
    <row r="12" spans="1:14" x14ac:dyDescent="0.25">
      <c r="A12" s="12"/>
      <c r="B12" s="12"/>
      <c r="C12" s="21"/>
      <c r="D12" s="21"/>
      <c r="E12" s="12"/>
      <c r="F12" s="22"/>
      <c r="G12" s="12"/>
      <c r="H12" s="12"/>
      <c r="I12" s="12"/>
      <c r="J12" s="12"/>
      <c r="K12" s="30" t="str">
        <f>+IF(C11="Essential",+F11,"")</f>
        <v/>
      </c>
      <c r="L12" s="1"/>
      <c r="M12" s="23"/>
      <c r="N12" s="23"/>
    </row>
    <row r="13" spans="1:14" x14ac:dyDescent="0.25">
      <c r="A13" s="12"/>
      <c r="B13" s="16" t="s">
        <v>56</v>
      </c>
      <c r="C13" s="17"/>
      <c r="D13" s="17"/>
      <c r="E13" s="16"/>
      <c r="F13" s="18"/>
      <c r="G13" s="16"/>
      <c r="H13" s="16"/>
      <c r="I13" s="12"/>
      <c r="J13" s="17"/>
      <c r="K13" s="35">
        <f>+SUM(K7:K11)</f>
        <v>250</v>
      </c>
      <c r="L13" s="1"/>
      <c r="M13" s="23"/>
      <c r="N13" s="23"/>
    </row>
    <row r="14" spans="1:14" x14ac:dyDescent="0.25">
      <c r="A14" s="12"/>
      <c r="B14" s="1"/>
      <c r="C14" s="3"/>
      <c r="D14" s="3"/>
      <c r="F14" s="8"/>
      <c r="G14" s="1"/>
      <c r="H14" s="1"/>
      <c r="I14" s="1"/>
      <c r="J14" s="1"/>
      <c r="K14" s="29" t="str">
        <f>+IF(C13="Essential",+F13,"")</f>
        <v/>
      </c>
      <c r="L14" s="1"/>
      <c r="M14" s="23"/>
      <c r="N14" s="23"/>
    </row>
    <row r="15" spans="1:14" s="2" customFormat="1" x14ac:dyDescent="0.25">
      <c r="B15"/>
      <c r="C15"/>
      <c r="D15"/>
      <c r="E15"/>
      <c r="F15"/>
      <c r="G15"/>
      <c r="H15"/>
      <c r="I15"/>
      <c r="J15"/>
      <c r="K15" s="31"/>
      <c r="L15"/>
    </row>
    <row r="16" spans="1:14" x14ac:dyDescent="0.25">
      <c r="E16"/>
      <c r="F16"/>
      <c r="J16"/>
      <c r="K16" s="31"/>
      <c r="L16"/>
    </row>
    <row r="17" spans="5:12" x14ac:dyDescent="0.25">
      <c r="E17"/>
      <c r="F17"/>
      <c r="J17"/>
      <c r="K17" s="31"/>
      <c r="L17"/>
    </row>
    <row r="18" spans="5:12" x14ac:dyDescent="0.25">
      <c r="E18"/>
      <c r="F18"/>
      <c r="J18"/>
      <c r="K18" s="31"/>
      <c r="L18"/>
    </row>
    <row r="19" spans="5:12" x14ac:dyDescent="0.25">
      <c r="E19"/>
      <c r="F19"/>
      <c r="J19"/>
      <c r="K19" s="31"/>
      <c r="L19"/>
    </row>
    <row r="20" spans="5:12" x14ac:dyDescent="0.25">
      <c r="E20"/>
      <c r="F20"/>
      <c r="J20"/>
      <c r="K20" s="31"/>
      <c r="L20"/>
    </row>
    <row r="21" spans="5:12" x14ac:dyDescent="0.25">
      <c r="E21"/>
      <c r="F21"/>
      <c r="J21"/>
      <c r="K21" s="31"/>
      <c r="L21"/>
    </row>
    <row r="22" spans="5:12" x14ac:dyDescent="0.25">
      <c r="E22"/>
      <c r="F22"/>
      <c r="J22"/>
      <c r="K22" s="31"/>
      <c r="L22"/>
    </row>
    <row r="23" spans="5:12" x14ac:dyDescent="0.25">
      <c r="E23"/>
      <c r="F23"/>
      <c r="J23"/>
      <c r="K23" s="31"/>
      <c r="L23"/>
    </row>
    <row r="24" spans="5:12" x14ac:dyDescent="0.25">
      <c r="E24"/>
      <c r="F24"/>
      <c r="J24"/>
      <c r="K24" s="31"/>
      <c r="L24"/>
    </row>
    <row r="25" spans="5:12" x14ac:dyDescent="0.25">
      <c r="E25"/>
      <c r="F25"/>
      <c r="J25"/>
      <c r="K25" s="31"/>
      <c r="L25"/>
    </row>
    <row r="26" spans="5:12" x14ac:dyDescent="0.25">
      <c r="E26"/>
      <c r="F26"/>
      <c r="J26"/>
      <c r="K26" s="31"/>
      <c r="L26"/>
    </row>
    <row r="27" spans="5:12" x14ac:dyDescent="0.25">
      <c r="E27"/>
      <c r="F27"/>
      <c r="J27"/>
      <c r="K27" s="31"/>
      <c r="L27"/>
    </row>
    <row r="28" spans="5:12" x14ac:dyDescent="0.25">
      <c r="E28"/>
      <c r="F28"/>
      <c r="J28"/>
      <c r="K28" s="31"/>
      <c r="L28"/>
    </row>
    <row r="29" spans="5:12" x14ac:dyDescent="0.25">
      <c r="E29"/>
      <c r="F29"/>
      <c r="J29"/>
      <c r="K29" s="31"/>
      <c r="L29"/>
    </row>
    <row r="30" spans="5:12" x14ac:dyDescent="0.25">
      <c r="E30"/>
      <c r="F30"/>
      <c r="J30"/>
      <c r="K30" s="31"/>
      <c r="L30"/>
    </row>
    <row r="31" spans="5:12" x14ac:dyDescent="0.25">
      <c r="E31"/>
      <c r="F31"/>
      <c r="J31"/>
      <c r="K31" s="31"/>
      <c r="L31"/>
    </row>
    <row r="32" spans="5:12" x14ac:dyDescent="0.25">
      <c r="E32"/>
      <c r="F32"/>
      <c r="J32"/>
      <c r="K32" s="31"/>
      <c r="L32"/>
    </row>
    <row r="33" spans="5:12" x14ac:dyDescent="0.25">
      <c r="E33"/>
      <c r="F33"/>
      <c r="J33"/>
      <c r="K33" s="31"/>
      <c r="L33"/>
    </row>
    <row r="34" spans="5:12" x14ac:dyDescent="0.25">
      <c r="E34"/>
      <c r="F34"/>
      <c r="J34"/>
      <c r="K34" s="31"/>
      <c r="L34"/>
    </row>
    <row r="35" spans="5:12" x14ac:dyDescent="0.25">
      <c r="E35"/>
      <c r="F35"/>
      <c r="J35"/>
      <c r="K35" s="31"/>
      <c r="L35"/>
    </row>
    <row r="36" spans="5:12" x14ac:dyDescent="0.25">
      <c r="E36"/>
      <c r="F36"/>
      <c r="J36"/>
      <c r="K36" s="31"/>
      <c r="L36"/>
    </row>
    <row r="37" spans="5:12" x14ac:dyDescent="0.25">
      <c r="E37"/>
      <c r="F37"/>
      <c r="J37"/>
      <c r="K37" s="31"/>
      <c r="L37"/>
    </row>
    <row r="38" spans="5:12" x14ac:dyDescent="0.25">
      <c r="E38"/>
      <c r="F38"/>
      <c r="J38"/>
      <c r="K38" s="31"/>
      <c r="L38"/>
    </row>
    <row r="39" spans="5:12" x14ac:dyDescent="0.25">
      <c r="E39"/>
      <c r="F39"/>
      <c r="J39"/>
      <c r="K39" s="31"/>
      <c r="L39"/>
    </row>
    <row r="40" spans="5:12" x14ac:dyDescent="0.25">
      <c r="E40"/>
      <c r="F40"/>
      <c r="J40"/>
      <c r="K40" s="31"/>
      <c r="L40"/>
    </row>
    <row r="41" spans="5:12" x14ac:dyDescent="0.25">
      <c r="E41"/>
      <c r="F41"/>
      <c r="J41"/>
      <c r="K41" s="31"/>
      <c r="L41"/>
    </row>
    <row r="42" spans="5:12" x14ac:dyDescent="0.25">
      <c r="E42"/>
      <c r="F42"/>
      <c r="J42"/>
      <c r="K42" s="31"/>
      <c r="L42"/>
    </row>
    <row r="43" spans="5:12" x14ac:dyDescent="0.25">
      <c r="E43"/>
      <c r="F43"/>
      <c r="J43"/>
      <c r="K43" s="31"/>
      <c r="L43"/>
    </row>
    <row r="44" spans="5:12" x14ac:dyDescent="0.25">
      <c r="E44"/>
      <c r="F44"/>
      <c r="J44"/>
      <c r="K44" s="31"/>
      <c r="L44"/>
    </row>
    <row r="45" spans="5:12" x14ac:dyDescent="0.25">
      <c r="E45"/>
      <c r="F45"/>
      <c r="J45"/>
      <c r="K45" s="31"/>
      <c r="L45"/>
    </row>
    <row r="46" spans="5:12" x14ac:dyDescent="0.25">
      <c r="E46"/>
      <c r="F46"/>
      <c r="J46"/>
      <c r="K46" s="31"/>
      <c r="L46"/>
    </row>
    <row r="47" spans="5:12" x14ac:dyDescent="0.25">
      <c r="E47"/>
      <c r="F47"/>
      <c r="J47"/>
      <c r="K47" s="31"/>
      <c r="L47"/>
    </row>
    <row r="48" spans="5:12" x14ac:dyDescent="0.25">
      <c r="E48"/>
      <c r="F48"/>
      <c r="J48"/>
      <c r="K48" s="31"/>
      <c r="L48"/>
    </row>
    <row r="49" spans="5:12" x14ac:dyDescent="0.25">
      <c r="E49"/>
      <c r="F49"/>
      <c r="J49"/>
      <c r="K49" s="31"/>
      <c r="L49"/>
    </row>
    <row r="50" spans="5:12" x14ac:dyDescent="0.25">
      <c r="E50"/>
      <c r="F50"/>
      <c r="J50"/>
      <c r="K50" s="31"/>
      <c r="L50"/>
    </row>
    <row r="51" spans="5:12" x14ac:dyDescent="0.25">
      <c r="E51"/>
      <c r="F51"/>
      <c r="J51"/>
      <c r="K51" s="31"/>
      <c r="L51"/>
    </row>
    <row r="52" spans="5:12" x14ac:dyDescent="0.25">
      <c r="E52"/>
      <c r="F52"/>
      <c r="J52"/>
      <c r="K52" s="31"/>
      <c r="L52"/>
    </row>
    <row r="53" spans="5:12" x14ac:dyDescent="0.25">
      <c r="E53"/>
      <c r="F53"/>
      <c r="J53"/>
      <c r="K53" s="31"/>
      <c r="L53"/>
    </row>
    <row r="54" spans="5:12" x14ac:dyDescent="0.25">
      <c r="E54"/>
      <c r="F54"/>
      <c r="J54"/>
      <c r="K54" s="31"/>
      <c r="L54"/>
    </row>
    <row r="55" spans="5:12" x14ac:dyDescent="0.25">
      <c r="E55"/>
      <c r="F55"/>
      <c r="J55"/>
      <c r="K55" s="31"/>
      <c r="L55"/>
    </row>
    <row r="56" spans="5:12" x14ac:dyDescent="0.25">
      <c r="E56"/>
      <c r="F56"/>
      <c r="J56"/>
      <c r="K56" s="31"/>
      <c r="L56"/>
    </row>
    <row r="57" spans="5:12" x14ac:dyDescent="0.25">
      <c r="E57"/>
      <c r="F57"/>
      <c r="J57"/>
      <c r="K57" s="31"/>
      <c r="L57"/>
    </row>
    <row r="58" spans="5:12" x14ac:dyDescent="0.25">
      <c r="E58"/>
      <c r="F58"/>
      <c r="J58"/>
      <c r="K58" s="31"/>
      <c r="L58"/>
    </row>
    <row r="59" spans="5:12" x14ac:dyDescent="0.25">
      <c r="E59"/>
      <c r="F59"/>
      <c r="J59"/>
      <c r="K59" s="31"/>
      <c r="L59"/>
    </row>
    <row r="60" spans="5:12" x14ac:dyDescent="0.25">
      <c r="E60"/>
      <c r="F60"/>
      <c r="J60"/>
      <c r="K60" s="31"/>
      <c r="L60"/>
    </row>
    <row r="61" spans="5:12" x14ac:dyDescent="0.25">
      <c r="E61"/>
      <c r="F61"/>
      <c r="J61"/>
      <c r="K61" s="31"/>
      <c r="L61"/>
    </row>
    <row r="62" spans="5:12" x14ac:dyDescent="0.25">
      <c r="E62"/>
      <c r="F62"/>
      <c r="J62"/>
      <c r="K62" s="31"/>
      <c r="L62"/>
    </row>
    <row r="63" spans="5:12" x14ac:dyDescent="0.25">
      <c r="E63"/>
      <c r="F63"/>
      <c r="J63"/>
      <c r="K63" s="31"/>
      <c r="L63"/>
    </row>
    <row r="64" spans="5:12" x14ac:dyDescent="0.25">
      <c r="E64"/>
      <c r="F64"/>
      <c r="J64"/>
      <c r="K64" s="31"/>
      <c r="L64"/>
    </row>
    <row r="65" spans="5:12" x14ac:dyDescent="0.25">
      <c r="E65"/>
      <c r="F65"/>
      <c r="J65"/>
      <c r="K65" s="31"/>
      <c r="L65"/>
    </row>
    <row r="66" spans="5:12" x14ac:dyDescent="0.25">
      <c r="E66"/>
      <c r="F66"/>
      <c r="J66"/>
      <c r="K66" s="31"/>
      <c r="L66"/>
    </row>
    <row r="67" spans="5:12" x14ac:dyDescent="0.25">
      <c r="E67"/>
      <c r="F67"/>
      <c r="J67"/>
      <c r="K67" s="31"/>
      <c r="L67"/>
    </row>
    <row r="68" spans="5:12" x14ac:dyDescent="0.25">
      <c r="E68"/>
      <c r="F68"/>
      <c r="J68"/>
      <c r="K68" s="31"/>
      <c r="L68"/>
    </row>
    <row r="69" spans="5:12" x14ac:dyDescent="0.25">
      <c r="E69"/>
      <c r="F69"/>
      <c r="J69"/>
      <c r="K69" s="31"/>
      <c r="L69"/>
    </row>
    <row r="70" spans="5:12" x14ac:dyDescent="0.25">
      <c r="E70"/>
      <c r="F70"/>
      <c r="J70"/>
      <c r="K70" s="31"/>
      <c r="L70"/>
    </row>
    <row r="71" spans="5:12" x14ac:dyDescent="0.25">
      <c r="E71"/>
      <c r="F71"/>
      <c r="J71"/>
      <c r="K71" s="31"/>
      <c r="L71"/>
    </row>
    <row r="72" spans="5:12" x14ac:dyDescent="0.25">
      <c r="E72"/>
      <c r="F72"/>
      <c r="J72"/>
      <c r="K72" s="31"/>
      <c r="L72"/>
    </row>
    <row r="73" spans="5:12" x14ac:dyDescent="0.25">
      <c r="E73"/>
      <c r="F73"/>
      <c r="J73"/>
      <c r="K73" s="31"/>
      <c r="L73"/>
    </row>
    <row r="74" spans="5:12" x14ac:dyDescent="0.25">
      <c r="E74"/>
      <c r="F74"/>
      <c r="J74"/>
      <c r="K74" s="31"/>
      <c r="L74"/>
    </row>
    <row r="75" spans="5:12" x14ac:dyDescent="0.25">
      <c r="E75"/>
      <c r="F75"/>
      <c r="J75"/>
      <c r="K75" s="31"/>
      <c r="L75"/>
    </row>
    <row r="76" spans="5:12" x14ac:dyDescent="0.25">
      <c r="E76"/>
      <c r="F76"/>
      <c r="J76"/>
      <c r="K76" s="31"/>
      <c r="L76"/>
    </row>
    <row r="77" spans="5:12" x14ac:dyDescent="0.25">
      <c r="E77"/>
      <c r="F77"/>
      <c r="J77"/>
      <c r="K77" s="31"/>
      <c r="L77"/>
    </row>
    <row r="78" spans="5:12" x14ac:dyDescent="0.25">
      <c r="E78"/>
      <c r="F78"/>
      <c r="J78"/>
      <c r="K78" s="31"/>
      <c r="L78"/>
    </row>
    <row r="79" spans="5:12" x14ac:dyDescent="0.25">
      <c r="E79"/>
      <c r="F79"/>
      <c r="J79"/>
      <c r="K79" s="31"/>
      <c r="L79"/>
    </row>
    <row r="80" spans="5:12" x14ac:dyDescent="0.25">
      <c r="E80"/>
      <c r="F80"/>
      <c r="J80"/>
      <c r="K80" s="31"/>
      <c r="L80"/>
    </row>
    <row r="81" spans="5:12" x14ac:dyDescent="0.25">
      <c r="E81"/>
      <c r="F81"/>
      <c r="J81"/>
      <c r="K81" s="31"/>
      <c r="L81"/>
    </row>
    <row r="82" spans="5:12" x14ac:dyDescent="0.25">
      <c r="E82"/>
      <c r="F82"/>
      <c r="J82"/>
      <c r="K82" s="31"/>
      <c r="L82"/>
    </row>
    <row r="83" spans="5:12" x14ac:dyDescent="0.25">
      <c r="E83"/>
      <c r="F83"/>
      <c r="J83"/>
      <c r="K83" s="31"/>
      <c r="L83"/>
    </row>
    <row r="84" spans="5:12" x14ac:dyDescent="0.25">
      <c r="E84"/>
      <c r="F84"/>
      <c r="J84"/>
      <c r="K84" s="31"/>
      <c r="L84"/>
    </row>
    <row r="85" spans="5:12" x14ac:dyDescent="0.25">
      <c r="E85"/>
      <c r="F85"/>
      <c r="J85"/>
      <c r="K85" s="31"/>
      <c r="L85"/>
    </row>
    <row r="86" spans="5:12" x14ac:dyDescent="0.25">
      <c r="E86"/>
      <c r="F86"/>
      <c r="J86"/>
      <c r="K86" s="31"/>
      <c r="L86"/>
    </row>
    <row r="87" spans="5:12" x14ac:dyDescent="0.25">
      <c r="E87"/>
      <c r="F87"/>
      <c r="J87"/>
      <c r="K87" s="31"/>
      <c r="L87"/>
    </row>
    <row r="88" spans="5:12" x14ac:dyDescent="0.25">
      <c r="E88"/>
      <c r="F88"/>
      <c r="J88"/>
      <c r="K88" s="31"/>
      <c r="L88"/>
    </row>
    <row r="89" spans="5:12" x14ac:dyDescent="0.25">
      <c r="E89"/>
      <c r="F89"/>
      <c r="J89"/>
      <c r="K89" s="31"/>
      <c r="L89"/>
    </row>
    <row r="90" spans="5:12" x14ac:dyDescent="0.25">
      <c r="E90"/>
      <c r="F90"/>
      <c r="J90"/>
      <c r="K90" s="31"/>
      <c r="L90"/>
    </row>
    <row r="91" spans="5:12" x14ac:dyDescent="0.25">
      <c r="E91"/>
      <c r="F91"/>
      <c r="J91"/>
      <c r="K91" s="31"/>
      <c r="L91"/>
    </row>
    <row r="92" spans="5:12" x14ac:dyDescent="0.25">
      <c r="E92"/>
      <c r="F92"/>
      <c r="J92"/>
      <c r="K92" s="31"/>
      <c r="L92"/>
    </row>
    <row r="93" spans="5:12" x14ac:dyDescent="0.25">
      <c r="E93"/>
      <c r="F93"/>
      <c r="J93"/>
      <c r="K93" s="31"/>
      <c r="L93"/>
    </row>
    <row r="94" spans="5:12" x14ac:dyDescent="0.25">
      <c r="E94"/>
      <c r="F94"/>
      <c r="J94"/>
      <c r="K94" s="31"/>
      <c r="L94"/>
    </row>
    <row r="95" spans="5:12" x14ac:dyDescent="0.25">
      <c r="E95"/>
      <c r="F95"/>
      <c r="J95"/>
      <c r="K95" s="31"/>
      <c r="L95"/>
    </row>
    <row r="96" spans="5:12" x14ac:dyDescent="0.25">
      <c r="E96"/>
      <c r="F96"/>
      <c r="J96"/>
      <c r="K96" s="31"/>
      <c r="L96"/>
    </row>
    <row r="97" spans="5:12" x14ac:dyDescent="0.25">
      <c r="E97"/>
      <c r="F97"/>
      <c r="J97"/>
      <c r="K97" s="31"/>
      <c r="L97"/>
    </row>
    <row r="98" spans="5:12" x14ac:dyDescent="0.25">
      <c r="E98"/>
      <c r="F98"/>
      <c r="J98"/>
      <c r="K98" s="31"/>
      <c r="L98"/>
    </row>
    <row r="99" spans="5:12" x14ac:dyDescent="0.25">
      <c r="E99"/>
      <c r="F99"/>
      <c r="J99"/>
      <c r="K99" s="31"/>
      <c r="L99"/>
    </row>
    <row r="100" spans="5:12" x14ac:dyDescent="0.25">
      <c r="E100"/>
      <c r="F100"/>
      <c r="J100"/>
      <c r="K100" s="31"/>
      <c r="L100"/>
    </row>
    <row r="101" spans="5:12" x14ac:dyDescent="0.25">
      <c r="E101"/>
      <c r="F101"/>
      <c r="J101"/>
      <c r="K101" s="31"/>
      <c r="L101"/>
    </row>
    <row r="102" spans="5:12" x14ac:dyDescent="0.25">
      <c r="E102"/>
      <c r="F102"/>
      <c r="J102"/>
      <c r="K102" s="31"/>
      <c r="L102"/>
    </row>
    <row r="103" spans="5:12" x14ac:dyDescent="0.25">
      <c r="E103"/>
      <c r="F103"/>
      <c r="J103"/>
      <c r="K103" s="31"/>
      <c r="L103"/>
    </row>
    <row r="104" spans="5:12" x14ac:dyDescent="0.25">
      <c r="E104"/>
      <c r="F104"/>
      <c r="J104"/>
      <c r="K104" s="31"/>
      <c r="L104"/>
    </row>
    <row r="105" spans="5:12" x14ac:dyDescent="0.25">
      <c r="E105"/>
      <c r="F105"/>
      <c r="J105"/>
      <c r="K105" s="31"/>
      <c r="L105"/>
    </row>
    <row r="106" spans="5:12" x14ac:dyDescent="0.25">
      <c r="E106"/>
      <c r="F106"/>
      <c r="J106"/>
      <c r="K106" s="31"/>
      <c r="L106"/>
    </row>
    <row r="107" spans="5:12" x14ac:dyDescent="0.25">
      <c r="E107"/>
      <c r="F107"/>
      <c r="J107"/>
      <c r="K107" s="31"/>
      <c r="L107"/>
    </row>
    <row r="108" spans="5:12" x14ac:dyDescent="0.25">
      <c r="E108"/>
      <c r="F108"/>
      <c r="J108"/>
      <c r="K108" s="31"/>
      <c r="L108"/>
    </row>
    <row r="109" spans="5:12" x14ac:dyDescent="0.25">
      <c r="E109"/>
      <c r="F109"/>
      <c r="J109"/>
      <c r="K109" s="31"/>
      <c r="L109"/>
    </row>
    <row r="110" spans="5:12" x14ac:dyDescent="0.25">
      <c r="E110"/>
      <c r="F110"/>
      <c r="J110"/>
      <c r="K110" s="31"/>
      <c r="L110"/>
    </row>
    <row r="111" spans="5:12" x14ac:dyDescent="0.25">
      <c r="E111"/>
      <c r="F111"/>
      <c r="J111"/>
      <c r="K111" s="31"/>
      <c r="L111"/>
    </row>
    <row r="112" spans="5:12" x14ac:dyDescent="0.25">
      <c r="E112"/>
      <c r="F112"/>
      <c r="J112"/>
      <c r="K112" s="31"/>
      <c r="L112"/>
    </row>
    <row r="113" spans="5:12" x14ac:dyDescent="0.25">
      <c r="E113"/>
      <c r="F113"/>
      <c r="J113"/>
      <c r="K113" s="31"/>
      <c r="L113"/>
    </row>
    <row r="114" spans="5:12" x14ac:dyDescent="0.25">
      <c r="E114"/>
      <c r="F114"/>
      <c r="J114"/>
      <c r="K114" s="31"/>
      <c r="L114"/>
    </row>
    <row r="115" spans="5:12" x14ac:dyDescent="0.25">
      <c r="E115"/>
      <c r="F115"/>
      <c r="J115"/>
      <c r="K115" s="31"/>
      <c r="L115"/>
    </row>
    <row r="116" spans="5:12" x14ac:dyDescent="0.25">
      <c r="E116"/>
      <c r="F116"/>
      <c r="J116"/>
      <c r="K116" s="31"/>
      <c r="L116"/>
    </row>
    <row r="117" spans="5:12" x14ac:dyDescent="0.25">
      <c r="E117"/>
      <c r="F117"/>
      <c r="J117"/>
      <c r="K117" s="31"/>
      <c r="L117"/>
    </row>
    <row r="118" spans="5:12" x14ac:dyDescent="0.25">
      <c r="E118"/>
      <c r="F118"/>
      <c r="J118"/>
      <c r="K118" s="31"/>
      <c r="L118"/>
    </row>
    <row r="119" spans="5:12" x14ac:dyDescent="0.25">
      <c r="E119"/>
      <c r="F119"/>
      <c r="J119"/>
      <c r="K119" s="31"/>
      <c r="L119"/>
    </row>
    <row r="120" spans="5:12" x14ac:dyDescent="0.25">
      <c r="E120"/>
      <c r="F120"/>
      <c r="J120"/>
      <c r="K120" s="31"/>
      <c r="L120"/>
    </row>
    <row r="121" spans="5:12" x14ac:dyDescent="0.25">
      <c r="E121"/>
      <c r="F121"/>
      <c r="J121"/>
      <c r="K121" s="31"/>
      <c r="L121"/>
    </row>
    <row r="122" spans="5:12" x14ac:dyDescent="0.25">
      <c r="E122"/>
      <c r="F122"/>
      <c r="J122"/>
      <c r="K122" s="31"/>
      <c r="L122"/>
    </row>
    <row r="123" spans="5:12" x14ac:dyDescent="0.25">
      <c r="E123"/>
      <c r="F123"/>
      <c r="J123"/>
      <c r="K123" s="31"/>
      <c r="L123"/>
    </row>
    <row r="124" spans="5:12" x14ac:dyDescent="0.25">
      <c r="E124"/>
      <c r="F124"/>
      <c r="J124"/>
      <c r="K124" s="31"/>
      <c r="L124"/>
    </row>
    <row r="125" spans="5:12" x14ac:dyDescent="0.25">
      <c r="E125"/>
      <c r="F125"/>
      <c r="J125"/>
      <c r="K125" s="31"/>
      <c r="L125"/>
    </row>
    <row r="126" spans="5:12" x14ac:dyDescent="0.25">
      <c r="E126"/>
      <c r="F126"/>
      <c r="J126"/>
      <c r="K126" s="31"/>
      <c r="L126"/>
    </row>
    <row r="127" spans="5:12" x14ac:dyDescent="0.25">
      <c r="E127"/>
      <c r="F127"/>
      <c r="J127"/>
      <c r="K127" s="31"/>
      <c r="L127"/>
    </row>
    <row r="128" spans="5:12" x14ac:dyDescent="0.25">
      <c r="E128"/>
      <c r="F128"/>
      <c r="J128"/>
      <c r="K128" s="31"/>
      <c r="L128"/>
    </row>
    <row r="129" spans="5:12" x14ac:dyDescent="0.25">
      <c r="E129"/>
      <c r="F129"/>
      <c r="J129"/>
      <c r="K129" s="31"/>
      <c r="L129"/>
    </row>
    <row r="130" spans="5:12" x14ac:dyDescent="0.25">
      <c r="E130"/>
      <c r="F130"/>
      <c r="J130"/>
      <c r="K130" s="31"/>
      <c r="L130"/>
    </row>
    <row r="131" spans="5:12" x14ac:dyDescent="0.25">
      <c r="E131"/>
      <c r="F131"/>
      <c r="J131"/>
      <c r="K131" s="31"/>
      <c r="L131"/>
    </row>
    <row r="132" spans="5:12" x14ac:dyDescent="0.25">
      <c r="E132"/>
      <c r="F132"/>
      <c r="J132"/>
      <c r="K132" s="31"/>
      <c r="L132"/>
    </row>
    <row r="133" spans="5:12" x14ac:dyDescent="0.25">
      <c r="E133"/>
      <c r="F133"/>
      <c r="J133"/>
      <c r="K133" s="31"/>
      <c r="L133"/>
    </row>
    <row r="134" spans="5:12" x14ac:dyDescent="0.25">
      <c r="E134"/>
      <c r="F134"/>
      <c r="J134"/>
      <c r="K134" s="31"/>
      <c r="L134"/>
    </row>
    <row r="135" spans="5:12" x14ac:dyDescent="0.25">
      <c r="E135"/>
      <c r="F135"/>
      <c r="J135"/>
      <c r="K135" s="31"/>
      <c r="L135"/>
    </row>
    <row r="136" spans="5:12" x14ac:dyDescent="0.25">
      <c r="E136"/>
      <c r="F136"/>
      <c r="J136"/>
      <c r="K136" s="31"/>
      <c r="L136"/>
    </row>
    <row r="137" spans="5:12" x14ac:dyDescent="0.25">
      <c r="E137"/>
      <c r="F137"/>
      <c r="J137"/>
      <c r="K137" s="31"/>
      <c r="L137"/>
    </row>
    <row r="138" spans="5:12" x14ac:dyDescent="0.25">
      <c r="E138"/>
      <c r="F138"/>
      <c r="J138"/>
      <c r="K138" s="31"/>
      <c r="L138"/>
    </row>
    <row r="139" spans="5:12" x14ac:dyDescent="0.25">
      <c r="E139"/>
      <c r="F139"/>
      <c r="J139"/>
      <c r="K139" s="31"/>
      <c r="L139"/>
    </row>
    <row r="140" spans="5:12" x14ac:dyDescent="0.25">
      <c r="E140"/>
      <c r="F140"/>
      <c r="J140"/>
      <c r="K140" s="31"/>
      <c r="L140"/>
    </row>
    <row r="141" spans="5:12" x14ac:dyDescent="0.25">
      <c r="E141"/>
      <c r="F141"/>
      <c r="J141"/>
      <c r="K141" s="31"/>
      <c r="L141"/>
    </row>
    <row r="142" spans="5:12" x14ac:dyDescent="0.25">
      <c r="E142"/>
      <c r="F142"/>
      <c r="J142"/>
      <c r="K142" s="31"/>
      <c r="L142"/>
    </row>
    <row r="143" spans="5:12" x14ac:dyDescent="0.25">
      <c r="E143"/>
      <c r="F143"/>
      <c r="J143"/>
      <c r="K143" s="31"/>
      <c r="L143"/>
    </row>
    <row r="144" spans="5:12" x14ac:dyDescent="0.25">
      <c r="E144"/>
      <c r="F144"/>
      <c r="J144"/>
      <c r="K144" s="31"/>
      <c r="L144"/>
    </row>
    <row r="145" spans="5:12" x14ac:dyDescent="0.25">
      <c r="E145"/>
      <c r="F145"/>
      <c r="J145"/>
      <c r="K145" s="31"/>
      <c r="L145"/>
    </row>
    <row r="146" spans="5:12" x14ac:dyDescent="0.25">
      <c r="E146"/>
      <c r="F146"/>
      <c r="J146"/>
      <c r="K146" s="31"/>
      <c r="L146"/>
    </row>
    <row r="147" spans="5:12" x14ac:dyDescent="0.25">
      <c r="E147"/>
      <c r="F147"/>
      <c r="J147"/>
      <c r="K147" s="31"/>
      <c r="L147"/>
    </row>
    <row r="148" spans="5:12" x14ac:dyDescent="0.25">
      <c r="E148"/>
      <c r="F148"/>
      <c r="J148"/>
      <c r="K148" s="31"/>
      <c r="L148"/>
    </row>
    <row r="149" spans="5:12" x14ac:dyDescent="0.25">
      <c r="E149"/>
      <c r="F149"/>
      <c r="J149"/>
      <c r="K149" s="31"/>
      <c r="L149"/>
    </row>
    <row r="150" spans="5:12" x14ac:dyDescent="0.25">
      <c r="E150"/>
      <c r="F150"/>
      <c r="J150"/>
      <c r="K150" s="31"/>
      <c r="L150"/>
    </row>
    <row r="151" spans="5:12" x14ac:dyDescent="0.25">
      <c r="E151"/>
      <c r="F151"/>
      <c r="J151"/>
      <c r="K151" s="31"/>
      <c r="L151"/>
    </row>
    <row r="152" spans="5:12" x14ac:dyDescent="0.25">
      <c r="E152"/>
      <c r="F152"/>
      <c r="J152"/>
      <c r="K152" s="31"/>
      <c r="L152"/>
    </row>
    <row r="153" spans="5:12" x14ac:dyDescent="0.25">
      <c r="E153"/>
      <c r="F153"/>
      <c r="J153"/>
      <c r="K153" s="31"/>
      <c r="L153"/>
    </row>
    <row r="154" spans="5:12" x14ac:dyDescent="0.25">
      <c r="E154"/>
      <c r="F154"/>
      <c r="J154"/>
      <c r="K154" s="31"/>
      <c r="L154"/>
    </row>
    <row r="155" spans="5:12" x14ac:dyDescent="0.25">
      <c r="E155"/>
      <c r="F155"/>
      <c r="J155"/>
      <c r="K155" s="31"/>
      <c r="L155"/>
    </row>
    <row r="156" spans="5:12" x14ac:dyDescent="0.25">
      <c r="E156"/>
      <c r="F156"/>
      <c r="J156"/>
      <c r="K156" s="31"/>
      <c r="L156"/>
    </row>
    <row r="157" spans="5:12" x14ac:dyDescent="0.25">
      <c r="E157"/>
      <c r="F157"/>
      <c r="J157"/>
      <c r="K157" s="31"/>
      <c r="L157"/>
    </row>
    <row r="158" spans="5:12" x14ac:dyDescent="0.25">
      <c r="E158"/>
      <c r="F158"/>
      <c r="J158"/>
      <c r="K158" s="31"/>
      <c r="L158"/>
    </row>
    <row r="159" spans="5:12" x14ac:dyDescent="0.25">
      <c r="E159"/>
      <c r="F159"/>
      <c r="J159"/>
      <c r="K159" s="31"/>
      <c r="L159"/>
    </row>
    <row r="160" spans="5:12" x14ac:dyDescent="0.25">
      <c r="E160"/>
      <c r="F160"/>
      <c r="J160"/>
      <c r="K160" s="31"/>
      <c r="L160"/>
    </row>
    <row r="161" spans="5:12" x14ac:dyDescent="0.25">
      <c r="E161"/>
      <c r="F161"/>
      <c r="J161"/>
      <c r="K161" s="31"/>
      <c r="L161"/>
    </row>
    <row r="162" spans="5:12" x14ac:dyDescent="0.25">
      <c r="E162"/>
      <c r="F162"/>
      <c r="J162"/>
      <c r="K162" s="31"/>
      <c r="L162"/>
    </row>
    <row r="163" spans="5:12" x14ac:dyDescent="0.25">
      <c r="E163"/>
      <c r="F163"/>
      <c r="J163"/>
      <c r="K163" s="31"/>
      <c r="L163"/>
    </row>
    <row r="164" spans="5:12" x14ac:dyDescent="0.25">
      <c r="E164"/>
      <c r="F164"/>
      <c r="J164"/>
      <c r="K164" s="31"/>
      <c r="L164"/>
    </row>
    <row r="165" spans="5:12" x14ac:dyDescent="0.25">
      <c r="E165"/>
      <c r="F165"/>
      <c r="J165"/>
      <c r="K165" s="31"/>
      <c r="L165"/>
    </row>
    <row r="166" spans="5:12" x14ac:dyDescent="0.25">
      <c r="E166"/>
      <c r="F166"/>
      <c r="J166"/>
      <c r="K166" s="31"/>
      <c r="L166"/>
    </row>
    <row r="167" spans="5:12" x14ac:dyDescent="0.25">
      <c r="E167"/>
      <c r="F167"/>
      <c r="J167"/>
      <c r="K167" s="31"/>
      <c r="L167"/>
    </row>
    <row r="168" spans="5:12" x14ac:dyDescent="0.25">
      <c r="E168"/>
      <c r="F168"/>
      <c r="J168"/>
      <c r="K168" s="31"/>
      <c r="L168"/>
    </row>
    <row r="169" spans="5:12" x14ac:dyDescent="0.25">
      <c r="E169"/>
      <c r="F169"/>
      <c r="J169"/>
      <c r="K169" s="31"/>
      <c r="L169"/>
    </row>
    <row r="170" spans="5:12" x14ac:dyDescent="0.25">
      <c r="E170"/>
      <c r="F170"/>
      <c r="J170"/>
      <c r="K170" s="31"/>
      <c r="L170"/>
    </row>
    <row r="171" spans="5:12" x14ac:dyDescent="0.25">
      <c r="E171"/>
      <c r="F171"/>
      <c r="J171"/>
      <c r="K171" s="31"/>
      <c r="L171"/>
    </row>
    <row r="172" spans="5:12" x14ac:dyDescent="0.25">
      <c r="E172"/>
      <c r="F172"/>
      <c r="J172"/>
      <c r="K172" s="31"/>
      <c r="L172"/>
    </row>
    <row r="173" spans="5:12" x14ac:dyDescent="0.25">
      <c r="E173"/>
      <c r="F173"/>
      <c r="J173"/>
      <c r="K173" s="31"/>
      <c r="L173"/>
    </row>
    <row r="174" spans="5:12" x14ac:dyDescent="0.25">
      <c r="E174"/>
      <c r="F174"/>
      <c r="J174"/>
      <c r="K174" s="31"/>
      <c r="L174"/>
    </row>
    <row r="175" spans="5:12" x14ac:dyDescent="0.25">
      <c r="E175"/>
      <c r="F175"/>
      <c r="J175"/>
      <c r="K175" s="31"/>
      <c r="L175"/>
    </row>
    <row r="176" spans="5:12" x14ac:dyDescent="0.25">
      <c r="E176"/>
      <c r="F176"/>
      <c r="J176"/>
      <c r="K176" s="31"/>
      <c r="L176"/>
    </row>
    <row r="177" spans="5:12" x14ac:dyDescent="0.25">
      <c r="E177"/>
      <c r="F177"/>
      <c r="J177"/>
      <c r="K177" s="31"/>
      <c r="L177"/>
    </row>
    <row r="178" spans="5:12" x14ac:dyDescent="0.25">
      <c r="E178"/>
      <c r="F178"/>
      <c r="J178"/>
      <c r="K178" s="31"/>
      <c r="L178"/>
    </row>
    <row r="179" spans="5:12" x14ac:dyDescent="0.25">
      <c r="E179"/>
      <c r="F179"/>
      <c r="J179"/>
      <c r="K179" s="31"/>
      <c r="L179"/>
    </row>
    <row r="180" spans="5:12" x14ac:dyDescent="0.25">
      <c r="E180"/>
      <c r="F180"/>
      <c r="J180"/>
      <c r="K180" s="31"/>
      <c r="L180"/>
    </row>
    <row r="181" spans="5:12" x14ac:dyDescent="0.25">
      <c r="E181"/>
      <c r="F181"/>
      <c r="J181"/>
      <c r="K181" s="31"/>
      <c r="L181"/>
    </row>
    <row r="182" spans="5:12" x14ac:dyDescent="0.25">
      <c r="E182"/>
      <c r="F182"/>
      <c r="J182"/>
      <c r="K182" s="31"/>
      <c r="L182"/>
    </row>
    <row r="183" spans="5:12" x14ac:dyDescent="0.25">
      <c r="E183"/>
      <c r="F183"/>
      <c r="J183"/>
      <c r="K183" s="31"/>
      <c r="L183"/>
    </row>
    <row r="184" spans="5:12" x14ac:dyDescent="0.25">
      <c r="E184"/>
      <c r="F184"/>
      <c r="J184"/>
      <c r="K184" s="31"/>
      <c r="L184"/>
    </row>
    <row r="185" spans="5:12" x14ac:dyDescent="0.25">
      <c r="E185"/>
      <c r="F185"/>
      <c r="J185"/>
      <c r="K185" s="31"/>
      <c r="L185"/>
    </row>
    <row r="186" spans="5:12" x14ac:dyDescent="0.25">
      <c r="E186"/>
      <c r="F186"/>
      <c r="J186"/>
      <c r="K186" s="31"/>
      <c r="L186"/>
    </row>
    <row r="187" spans="5:12" x14ac:dyDescent="0.25">
      <c r="E187"/>
      <c r="F187"/>
      <c r="J187"/>
      <c r="K187" s="31"/>
      <c r="L187"/>
    </row>
    <row r="188" spans="5:12" x14ac:dyDescent="0.25">
      <c r="E188"/>
      <c r="F188"/>
      <c r="J188"/>
      <c r="K188" s="31"/>
      <c r="L188"/>
    </row>
    <row r="189" spans="5:12" x14ac:dyDescent="0.25">
      <c r="E189"/>
      <c r="F189"/>
      <c r="J189"/>
      <c r="K189" s="31"/>
      <c r="L189"/>
    </row>
    <row r="190" spans="5:12" x14ac:dyDescent="0.25">
      <c r="E190"/>
      <c r="F190"/>
      <c r="J190"/>
      <c r="K190" s="31"/>
      <c r="L190"/>
    </row>
    <row r="191" spans="5:12" x14ac:dyDescent="0.25">
      <c r="E191"/>
      <c r="F191"/>
      <c r="J191"/>
      <c r="K191" s="31"/>
      <c r="L191"/>
    </row>
    <row r="192" spans="5:12" x14ac:dyDescent="0.25">
      <c r="E192"/>
      <c r="F192"/>
      <c r="J192"/>
      <c r="K192" s="31"/>
      <c r="L192"/>
    </row>
    <row r="193" spans="5:12" x14ac:dyDescent="0.25">
      <c r="E193"/>
      <c r="F193"/>
      <c r="J193"/>
      <c r="K193" s="31"/>
      <c r="L193"/>
    </row>
    <row r="194" spans="5:12" x14ac:dyDescent="0.25">
      <c r="E194"/>
      <c r="F194"/>
      <c r="J194"/>
      <c r="K194" s="31"/>
      <c r="L194"/>
    </row>
    <row r="195" spans="5:12" x14ac:dyDescent="0.25">
      <c r="E195"/>
      <c r="F195"/>
      <c r="J195"/>
      <c r="K195" s="31"/>
      <c r="L195"/>
    </row>
    <row r="196" spans="5:12" x14ac:dyDescent="0.25">
      <c r="E196"/>
      <c r="F196"/>
      <c r="J196"/>
      <c r="K196" s="31"/>
      <c r="L196"/>
    </row>
    <row r="197" spans="5:12" x14ac:dyDescent="0.25">
      <c r="E197"/>
      <c r="F197"/>
      <c r="J197"/>
      <c r="K197" s="31"/>
      <c r="L197"/>
    </row>
    <row r="198" spans="5:12" x14ac:dyDescent="0.25">
      <c r="E198"/>
      <c r="F198"/>
      <c r="J198"/>
      <c r="K198" s="31"/>
      <c r="L198"/>
    </row>
    <row r="199" spans="5:12" x14ac:dyDescent="0.25">
      <c r="E199"/>
      <c r="F199"/>
      <c r="J199"/>
      <c r="K199" s="31"/>
      <c r="L199"/>
    </row>
    <row r="200" spans="5:12" x14ac:dyDescent="0.25">
      <c r="E200"/>
      <c r="F200"/>
      <c r="J200"/>
      <c r="K200" s="31"/>
      <c r="L200"/>
    </row>
    <row r="201" spans="5:12" x14ac:dyDescent="0.25">
      <c r="E201"/>
      <c r="F201"/>
      <c r="J201"/>
      <c r="K201" s="31"/>
      <c r="L201"/>
    </row>
    <row r="202" spans="5:12" x14ac:dyDescent="0.25">
      <c r="E202"/>
      <c r="F202"/>
      <c r="J202"/>
      <c r="K202" s="31"/>
      <c r="L202"/>
    </row>
    <row r="203" spans="5:12" x14ac:dyDescent="0.25">
      <c r="E203"/>
      <c r="F203"/>
      <c r="J203"/>
      <c r="K203" s="31"/>
      <c r="L203"/>
    </row>
    <row r="204" spans="5:12" x14ac:dyDescent="0.25">
      <c r="E204"/>
      <c r="F204"/>
      <c r="J204"/>
      <c r="K204" s="31"/>
      <c r="L204"/>
    </row>
    <row r="205" spans="5:12" x14ac:dyDescent="0.25">
      <c r="E205"/>
      <c r="F205"/>
      <c r="J205"/>
      <c r="K205" s="31"/>
      <c r="L205"/>
    </row>
    <row r="206" spans="5:12" x14ac:dyDescent="0.25">
      <c r="E206"/>
      <c r="F206"/>
      <c r="J206"/>
      <c r="K206" s="31"/>
      <c r="L206"/>
    </row>
    <row r="207" spans="5:12" x14ac:dyDescent="0.25">
      <c r="E207"/>
      <c r="F207"/>
      <c r="J207"/>
      <c r="K207" s="31"/>
      <c r="L207"/>
    </row>
    <row r="208" spans="5:12" x14ac:dyDescent="0.25">
      <c r="E208"/>
      <c r="F208"/>
      <c r="J208"/>
      <c r="K208" s="31"/>
      <c r="L208"/>
    </row>
    <row r="209" spans="5:12" x14ac:dyDescent="0.25">
      <c r="E209"/>
      <c r="F209"/>
      <c r="J209"/>
      <c r="K209" s="31"/>
      <c r="L209"/>
    </row>
    <row r="210" spans="5:12" x14ac:dyDescent="0.25">
      <c r="E210"/>
      <c r="F210"/>
      <c r="J210"/>
      <c r="K210" s="31"/>
      <c r="L210"/>
    </row>
    <row r="211" spans="5:12" x14ac:dyDescent="0.25">
      <c r="E211"/>
      <c r="F211"/>
      <c r="J211"/>
      <c r="K211" s="31"/>
      <c r="L211"/>
    </row>
    <row r="212" spans="5:12" x14ac:dyDescent="0.25">
      <c r="E212"/>
      <c r="F212"/>
      <c r="J212"/>
      <c r="K212" s="31"/>
      <c r="L212"/>
    </row>
    <row r="213" spans="5:12" x14ac:dyDescent="0.25">
      <c r="E213"/>
      <c r="F213"/>
      <c r="J213"/>
      <c r="K213" s="31"/>
      <c r="L213"/>
    </row>
    <row r="214" spans="5:12" x14ac:dyDescent="0.25">
      <c r="E214"/>
      <c r="F214"/>
      <c r="J214"/>
      <c r="K214" s="31"/>
      <c r="L214"/>
    </row>
    <row r="215" spans="5:12" x14ac:dyDescent="0.25">
      <c r="E215"/>
      <c r="F215"/>
      <c r="J215"/>
      <c r="K215" s="31"/>
      <c r="L215"/>
    </row>
    <row r="216" spans="5:12" x14ac:dyDescent="0.25">
      <c r="E216"/>
      <c r="F216"/>
      <c r="J216"/>
      <c r="K216" s="31"/>
      <c r="L216"/>
    </row>
    <row r="217" spans="5:12" x14ac:dyDescent="0.25">
      <c r="E217"/>
      <c r="F217"/>
      <c r="J217"/>
      <c r="K217" s="31"/>
      <c r="L217"/>
    </row>
    <row r="218" spans="5:12" x14ac:dyDescent="0.25">
      <c r="E218"/>
      <c r="F218"/>
      <c r="J218"/>
      <c r="K218" s="31"/>
      <c r="L218"/>
    </row>
    <row r="219" spans="5:12" x14ac:dyDescent="0.25">
      <c r="E219"/>
      <c r="F219"/>
      <c r="J219"/>
      <c r="K219" s="31"/>
      <c r="L219"/>
    </row>
    <row r="220" spans="5:12" x14ac:dyDescent="0.25">
      <c r="E220"/>
      <c r="F220"/>
      <c r="J220"/>
      <c r="K220" s="31"/>
      <c r="L220"/>
    </row>
    <row r="221" spans="5:12" x14ac:dyDescent="0.25">
      <c r="E221"/>
      <c r="F221"/>
      <c r="J221"/>
      <c r="K221" s="31"/>
      <c r="L221"/>
    </row>
    <row r="222" spans="5:12" x14ac:dyDescent="0.25">
      <c r="E222"/>
      <c r="F222"/>
      <c r="J222"/>
      <c r="K222" s="31"/>
      <c r="L222"/>
    </row>
    <row r="223" spans="5:12" x14ac:dyDescent="0.25">
      <c r="E223"/>
      <c r="F223"/>
      <c r="J223"/>
      <c r="K223" s="31"/>
      <c r="L223"/>
    </row>
    <row r="224" spans="5:12" x14ac:dyDescent="0.25">
      <c r="E224"/>
      <c r="F224"/>
      <c r="J224"/>
      <c r="K224" s="31"/>
      <c r="L224"/>
    </row>
    <row r="225" spans="5:12" x14ac:dyDescent="0.25">
      <c r="E225"/>
      <c r="F225"/>
      <c r="J225"/>
      <c r="K225" s="31"/>
      <c r="L225"/>
    </row>
    <row r="226" spans="5:12" x14ac:dyDescent="0.25">
      <c r="E226"/>
      <c r="F226"/>
      <c r="J226"/>
      <c r="K226" s="31"/>
      <c r="L226"/>
    </row>
    <row r="227" spans="5:12" x14ac:dyDescent="0.25">
      <c r="E227"/>
      <c r="F227"/>
      <c r="J227"/>
      <c r="K227" s="31"/>
      <c r="L227"/>
    </row>
    <row r="228" spans="5:12" x14ac:dyDescent="0.25">
      <c r="E228"/>
      <c r="F228"/>
      <c r="J228"/>
      <c r="K228" s="31"/>
      <c r="L228"/>
    </row>
    <row r="229" spans="5:12" x14ac:dyDescent="0.25">
      <c r="E229"/>
      <c r="F229"/>
      <c r="J229"/>
      <c r="K229" s="31"/>
      <c r="L229"/>
    </row>
    <row r="230" spans="5:12" x14ac:dyDescent="0.25">
      <c r="E230"/>
      <c r="F230"/>
      <c r="J230"/>
      <c r="K230" s="31"/>
      <c r="L230"/>
    </row>
    <row r="231" spans="5:12" x14ac:dyDescent="0.25">
      <c r="E231"/>
      <c r="F231"/>
      <c r="J231"/>
      <c r="K231" s="31"/>
      <c r="L231"/>
    </row>
    <row r="232" spans="5:12" x14ac:dyDescent="0.25">
      <c r="E232"/>
      <c r="F232"/>
      <c r="J232"/>
      <c r="K232" s="31"/>
      <c r="L232"/>
    </row>
    <row r="233" spans="5:12" x14ac:dyDescent="0.25">
      <c r="E233"/>
      <c r="F233"/>
      <c r="J233"/>
      <c r="K233" s="31"/>
      <c r="L233"/>
    </row>
    <row r="234" spans="5:12" x14ac:dyDescent="0.25">
      <c r="E234"/>
      <c r="F234"/>
      <c r="J234"/>
      <c r="K234" s="31"/>
      <c r="L234"/>
    </row>
    <row r="235" spans="5:12" x14ac:dyDescent="0.25">
      <c r="E235"/>
      <c r="F235"/>
      <c r="J235"/>
      <c r="K235" s="31"/>
      <c r="L235"/>
    </row>
    <row r="236" spans="5:12" x14ac:dyDescent="0.25">
      <c r="E236"/>
      <c r="F236"/>
      <c r="J236"/>
      <c r="K236" s="31"/>
      <c r="L236"/>
    </row>
    <row r="237" spans="5:12" x14ac:dyDescent="0.25">
      <c r="E237"/>
      <c r="F237"/>
      <c r="J237"/>
      <c r="K237" s="31"/>
      <c r="L237"/>
    </row>
    <row r="238" spans="5:12" x14ac:dyDescent="0.25">
      <c r="E238"/>
      <c r="F238"/>
      <c r="J238"/>
      <c r="K238" s="31"/>
      <c r="L238"/>
    </row>
    <row r="239" spans="5:12" x14ac:dyDescent="0.25">
      <c r="E239"/>
      <c r="F239"/>
      <c r="J239"/>
      <c r="K239" s="31"/>
      <c r="L239"/>
    </row>
    <row r="240" spans="5:12" x14ac:dyDescent="0.25">
      <c r="E240"/>
      <c r="F240"/>
      <c r="J240"/>
      <c r="K240" s="31"/>
      <c r="L240"/>
    </row>
    <row r="241" spans="5:12" x14ac:dyDescent="0.25">
      <c r="E241"/>
      <c r="F241"/>
      <c r="J241"/>
      <c r="K241" s="31"/>
      <c r="L241"/>
    </row>
    <row r="242" spans="5:12" x14ac:dyDescent="0.25">
      <c r="E242"/>
      <c r="F242"/>
      <c r="J242"/>
      <c r="K242" s="31"/>
      <c r="L242"/>
    </row>
    <row r="243" spans="5:12" x14ac:dyDescent="0.25">
      <c r="E243"/>
      <c r="F243"/>
      <c r="J243"/>
      <c r="K243" s="31"/>
      <c r="L243"/>
    </row>
    <row r="244" spans="5:12" x14ac:dyDescent="0.25">
      <c r="E244"/>
      <c r="F244"/>
      <c r="J244"/>
      <c r="K244" s="31"/>
      <c r="L244"/>
    </row>
    <row r="245" spans="5:12" x14ac:dyDescent="0.25">
      <c r="E245"/>
      <c r="F245"/>
      <c r="J245"/>
      <c r="K245" s="31"/>
      <c r="L245"/>
    </row>
    <row r="246" spans="5:12" x14ac:dyDescent="0.25">
      <c r="E246"/>
      <c r="F246"/>
      <c r="J246"/>
      <c r="K246" s="31"/>
      <c r="L246"/>
    </row>
    <row r="247" spans="5:12" x14ac:dyDescent="0.25">
      <c r="E247"/>
      <c r="F247"/>
      <c r="J247"/>
      <c r="K247" s="31"/>
      <c r="L247"/>
    </row>
    <row r="248" spans="5:12" x14ac:dyDescent="0.25">
      <c r="E248"/>
      <c r="F248"/>
      <c r="J248"/>
      <c r="K248" s="31"/>
      <c r="L248"/>
    </row>
    <row r="249" spans="5:12" x14ac:dyDescent="0.25">
      <c r="E249"/>
      <c r="F249"/>
      <c r="J249"/>
      <c r="K249" s="31"/>
      <c r="L249"/>
    </row>
    <row r="250" spans="5:12" x14ac:dyDescent="0.25">
      <c r="E250"/>
      <c r="F250"/>
      <c r="J250"/>
      <c r="K250" s="31"/>
      <c r="L250"/>
    </row>
    <row r="251" spans="5:12" x14ac:dyDescent="0.25">
      <c r="E251"/>
      <c r="F251"/>
      <c r="J251"/>
      <c r="K251" s="31"/>
      <c r="L251"/>
    </row>
    <row r="252" spans="5:12" x14ac:dyDescent="0.25">
      <c r="E252"/>
      <c r="F252"/>
      <c r="J252"/>
      <c r="K252" s="31"/>
      <c r="L252"/>
    </row>
    <row r="253" spans="5:12" x14ac:dyDescent="0.25">
      <c r="E253"/>
      <c r="F253"/>
      <c r="J253"/>
      <c r="K253" s="31"/>
      <c r="L253"/>
    </row>
    <row r="254" spans="5:12" x14ac:dyDescent="0.25">
      <c r="E254"/>
      <c r="F254"/>
      <c r="J254"/>
      <c r="K254" s="31"/>
      <c r="L254"/>
    </row>
    <row r="255" spans="5:12" x14ac:dyDescent="0.25">
      <c r="E255"/>
      <c r="F255"/>
      <c r="J255"/>
      <c r="K255" s="31"/>
      <c r="L255"/>
    </row>
    <row r="256" spans="5:12" x14ac:dyDescent="0.25">
      <c r="E256"/>
      <c r="F256"/>
      <c r="J256"/>
      <c r="K256" s="31"/>
      <c r="L256"/>
    </row>
    <row r="257" spans="5:12" x14ac:dyDescent="0.25">
      <c r="E257"/>
      <c r="F257"/>
      <c r="J257"/>
      <c r="K257" s="31"/>
      <c r="L257"/>
    </row>
    <row r="258" spans="5:12" x14ac:dyDescent="0.25">
      <c r="E258"/>
      <c r="F258"/>
      <c r="J258"/>
      <c r="K258" s="31"/>
      <c r="L258"/>
    </row>
    <row r="259" spans="5:12" x14ac:dyDescent="0.25">
      <c r="E259"/>
      <c r="F259"/>
      <c r="J259"/>
      <c r="K259" s="31"/>
      <c r="L259"/>
    </row>
    <row r="260" spans="5:12" x14ac:dyDescent="0.25">
      <c r="E260"/>
      <c r="F260"/>
      <c r="J260"/>
      <c r="K260" s="31"/>
      <c r="L260"/>
    </row>
    <row r="261" spans="5:12" x14ac:dyDescent="0.25">
      <c r="E261"/>
      <c r="F261"/>
      <c r="J261"/>
      <c r="K261" s="31"/>
      <c r="L261"/>
    </row>
    <row r="262" spans="5:12" x14ac:dyDescent="0.25">
      <c r="E262"/>
      <c r="F262"/>
      <c r="J262"/>
      <c r="K262" s="31"/>
      <c r="L262"/>
    </row>
    <row r="263" spans="5:12" x14ac:dyDescent="0.25">
      <c r="E263"/>
      <c r="F263"/>
      <c r="J263"/>
      <c r="K263" s="31"/>
      <c r="L263"/>
    </row>
    <row r="264" spans="5:12" x14ac:dyDescent="0.25">
      <c r="E264"/>
      <c r="F264"/>
      <c r="J264"/>
      <c r="K264" s="31"/>
      <c r="L264"/>
    </row>
    <row r="265" spans="5:12" x14ac:dyDescent="0.25">
      <c r="E265"/>
      <c r="F265"/>
      <c r="J265"/>
      <c r="K265" s="31"/>
      <c r="L265"/>
    </row>
    <row r="266" spans="5:12" x14ac:dyDescent="0.25">
      <c r="E266"/>
      <c r="F266"/>
      <c r="J266"/>
      <c r="K266" s="31"/>
      <c r="L266"/>
    </row>
    <row r="267" spans="5:12" x14ac:dyDescent="0.25">
      <c r="E267"/>
      <c r="F267"/>
      <c r="J267"/>
      <c r="K267" s="31"/>
      <c r="L267"/>
    </row>
    <row r="268" spans="5:12" x14ac:dyDescent="0.25">
      <c r="E268"/>
      <c r="F268"/>
      <c r="J268"/>
      <c r="K268" s="31"/>
      <c r="L268"/>
    </row>
    <row r="269" spans="5:12" x14ac:dyDescent="0.25">
      <c r="E269"/>
      <c r="F269"/>
      <c r="J269"/>
      <c r="K269" s="31"/>
      <c r="L269"/>
    </row>
    <row r="270" spans="5:12" x14ac:dyDescent="0.25">
      <c r="E270"/>
      <c r="F270"/>
      <c r="J270"/>
      <c r="K270" s="31"/>
      <c r="L270"/>
    </row>
    <row r="271" spans="5:12" x14ac:dyDescent="0.25">
      <c r="E271"/>
      <c r="F271"/>
      <c r="J271"/>
      <c r="K271" s="31"/>
      <c r="L271"/>
    </row>
    <row r="272" spans="5:12" x14ac:dyDescent="0.25">
      <c r="E272"/>
      <c r="F272"/>
      <c r="J272"/>
      <c r="K272" s="31"/>
      <c r="L272"/>
    </row>
    <row r="273" spans="5:12" x14ac:dyDescent="0.25">
      <c r="E273"/>
      <c r="F273"/>
      <c r="J273"/>
      <c r="K273" s="31"/>
      <c r="L273"/>
    </row>
    <row r="274" spans="5:12" x14ac:dyDescent="0.25">
      <c r="E274"/>
      <c r="F274"/>
      <c r="J274"/>
      <c r="K274" s="31"/>
      <c r="L274"/>
    </row>
    <row r="275" spans="5:12" x14ac:dyDescent="0.25">
      <c r="E275"/>
      <c r="F275"/>
      <c r="J275"/>
      <c r="K275" s="31"/>
      <c r="L275"/>
    </row>
    <row r="276" spans="5:12" x14ac:dyDescent="0.25">
      <c r="E276"/>
      <c r="F276"/>
      <c r="J276"/>
      <c r="K276" s="31"/>
      <c r="L276"/>
    </row>
    <row r="277" spans="5:12" x14ac:dyDescent="0.25">
      <c r="E277"/>
      <c r="F277"/>
      <c r="J277"/>
      <c r="K277" s="31"/>
      <c r="L277"/>
    </row>
    <row r="278" spans="5:12" x14ac:dyDescent="0.25">
      <c r="E278"/>
      <c r="F278"/>
      <c r="J278"/>
      <c r="K278" s="31"/>
      <c r="L278"/>
    </row>
    <row r="279" spans="5:12" x14ac:dyDescent="0.25">
      <c r="E279"/>
      <c r="F279"/>
      <c r="J279"/>
      <c r="K279" s="31"/>
      <c r="L279"/>
    </row>
    <row r="280" spans="5:12" x14ac:dyDescent="0.25">
      <c r="E280"/>
      <c r="F280"/>
      <c r="J280"/>
      <c r="K280" s="31"/>
      <c r="L280"/>
    </row>
    <row r="281" spans="5:12" x14ac:dyDescent="0.25">
      <c r="E281"/>
      <c r="F281"/>
      <c r="J281"/>
      <c r="K281" s="31"/>
      <c r="L281"/>
    </row>
    <row r="282" spans="5:12" x14ac:dyDescent="0.25">
      <c r="E282"/>
      <c r="F282"/>
      <c r="J282"/>
      <c r="K282" s="31"/>
      <c r="L282"/>
    </row>
    <row r="283" spans="5:12" x14ac:dyDescent="0.25">
      <c r="E283"/>
      <c r="F283"/>
      <c r="J283"/>
      <c r="K283" s="31"/>
      <c r="L283"/>
    </row>
    <row r="284" spans="5:12" x14ac:dyDescent="0.25">
      <c r="E284"/>
      <c r="F284"/>
      <c r="J284"/>
      <c r="K284" s="31"/>
      <c r="L284"/>
    </row>
    <row r="285" spans="5:12" x14ac:dyDescent="0.25">
      <c r="E285"/>
      <c r="F285"/>
      <c r="J285"/>
      <c r="K285" s="31"/>
      <c r="L285"/>
    </row>
    <row r="286" spans="5:12" x14ac:dyDescent="0.25">
      <c r="E286"/>
      <c r="F286"/>
      <c r="J286"/>
      <c r="K286" s="31"/>
      <c r="L286"/>
    </row>
    <row r="287" spans="5:12" x14ac:dyDescent="0.25">
      <c r="E287"/>
      <c r="F287"/>
      <c r="J287"/>
      <c r="K287" s="31"/>
      <c r="L287"/>
    </row>
    <row r="288" spans="5:12" x14ac:dyDescent="0.25">
      <c r="E288"/>
      <c r="F288"/>
      <c r="J288"/>
      <c r="K288" s="31"/>
      <c r="L288"/>
    </row>
    <row r="289" spans="5:12" x14ac:dyDescent="0.25">
      <c r="E289"/>
      <c r="F289"/>
      <c r="J289"/>
      <c r="K289" s="31"/>
      <c r="L289"/>
    </row>
    <row r="290" spans="5:12" x14ac:dyDescent="0.25">
      <c r="E290"/>
      <c r="F290"/>
      <c r="J290"/>
      <c r="K290" s="31"/>
      <c r="L290"/>
    </row>
    <row r="291" spans="5:12" x14ac:dyDescent="0.25">
      <c r="E291"/>
      <c r="F291"/>
      <c r="J291"/>
      <c r="K291" s="31"/>
      <c r="L291"/>
    </row>
    <row r="292" spans="5:12" x14ac:dyDescent="0.25">
      <c r="E292"/>
      <c r="F292"/>
      <c r="J292"/>
      <c r="K292" s="31"/>
      <c r="L292"/>
    </row>
    <row r="293" spans="5:12" x14ac:dyDescent="0.25">
      <c r="E293"/>
      <c r="F293"/>
      <c r="J293"/>
      <c r="K293" s="31"/>
      <c r="L293"/>
    </row>
    <row r="294" spans="5:12" x14ac:dyDescent="0.25">
      <c r="E294"/>
      <c r="F294"/>
      <c r="J294"/>
      <c r="K294" s="31"/>
      <c r="L294"/>
    </row>
    <row r="295" spans="5:12" x14ac:dyDescent="0.25">
      <c r="E295"/>
      <c r="F295"/>
      <c r="J295"/>
      <c r="K295" s="31"/>
      <c r="L295"/>
    </row>
    <row r="296" spans="5:12" x14ac:dyDescent="0.25">
      <c r="E296"/>
      <c r="F296"/>
      <c r="J296"/>
      <c r="K296" s="31"/>
      <c r="L296"/>
    </row>
    <row r="297" spans="5:12" x14ac:dyDescent="0.25">
      <c r="E297"/>
      <c r="F297"/>
      <c r="J297"/>
      <c r="K297" s="31"/>
      <c r="L297"/>
    </row>
    <row r="298" spans="5:12" x14ac:dyDescent="0.25">
      <c r="E298"/>
      <c r="F298"/>
      <c r="J298"/>
      <c r="K298" s="31"/>
      <c r="L298"/>
    </row>
    <row r="299" spans="5:12" x14ac:dyDescent="0.25">
      <c r="E299"/>
      <c r="F299"/>
      <c r="J299"/>
      <c r="K299" s="31"/>
      <c r="L299"/>
    </row>
    <row r="300" spans="5:12" x14ac:dyDescent="0.25">
      <c r="E300"/>
      <c r="F300"/>
      <c r="J300"/>
      <c r="K300" s="31"/>
      <c r="L300"/>
    </row>
    <row r="301" spans="5:12" x14ac:dyDescent="0.25">
      <c r="E301"/>
      <c r="F301"/>
      <c r="J301"/>
      <c r="K301" s="31"/>
      <c r="L301"/>
    </row>
    <row r="302" spans="5:12" x14ac:dyDescent="0.25">
      <c r="E302"/>
      <c r="F302"/>
      <c r="J302"/>
      <c r="K302" s="31"/>
      <c r="L302"/>
    </row>
    <row r="303" spans="5:12" x14ac:dyDescent="0.25">
      <c r="E303"/>
      <c r="F303"/>
      <c r="J303"/>
      <c r="K303" s="31"/>
      <c r="L303"/>
    </row>
    <row r="304" spans="5:12" x14ac:dyDescent="0.25">
      <c r="E304"/>
      <c r="F304"/>
      <c r="J304"/>
      <c r="K304" s="31"/>
      <c r="L304"/>
    </row>
    <row r="305" spans="5:12" x14ac:dyDescent="0.25">
      <c r="E305"/>
      <c r="F305"/>
      <c r="J305"/>
      <c r="K305" s="31"/>
      <c r="L305"/>
    </row>
    <row r="306" spans="5:12" x14ac:dyDescent="0.25">
      <c r="E306"/>
      <c r="F306"/>
      <c r="J306"/>
      <c r="K306" s="31"/>
      <c r="L306"/>
    </row>
    <row r="307" spans="5:12" x14ac:dyDescent="0.25">
      <c r="E307"/>
      <c r="F307"/>
      <c r="J307"/>
      <c r="K307" s="31"/>
      <c r="L307"/>
    </row>
    <row r="308" spans="5:12" x14ac:dyDescent="0.25">
      <c r="E308"/>
      <c r="F308"/>
      <c r="J308"/>
      <c r="K308" s="31"/>
      <c r="L308"/>
    </row>
    <row r="309" spans="5:12" x14ac:dyDescent="0.25">
      <c r="E309"/>
      <c r="F309"/>
      <c r="J309"/>
      <c r="K309" s="31"/>
      <c r="L309"/>
    </row>
    <row r="310" spans="5:12" x14ac:dyDescent="0.25">
      <c r="E310"/>
      <c r="F310"/>
      <c r="J310"/>
      <c r="K310" s="31"/>
      <c r="L310"/>
    </row>
    <row r="311" spans="5:12" x14ac:dyDescent="0.25">
      <c r="E311"/>
      <c r="F311"/>
      <c r="J311"/>
      <c r="K311" s="31"/>
      <c r="L311"/>
    </row>
    <row r="312" spans="5:12" x14ac:dyDescent="0.25">
      <c r="E312"/>
      <c r="F312"/>
      <c r="J312"/>
      <c r="K312" s="31"/>
      <c r="L312"/>
    </row>
    <row r="313" spans="5:12" x14ac:dyDescent="0.25">
      <c r="E313"/>
      <c r="F313"/>
      <c r="J313"/>
      <c r="K313" s="31"/>
      <c r="L313"/>
    </row>
    <row r="314" spans="5:12" x14ac:dyDescent="0.25">
      <c r="E314"/>
      <c r="F314"/>
      <c r="J314"/>
      <c r="K314" s="31"/>
      <c r="L314"/>
    </row>
    <row r="315" spans="5:12" x14ac:dyDescent="0.25">
      <c r="E315"/>
      <c r="F315"/>
      <c r="J315"/>
      <c r="K315" s="31"/>
      <c r="L315"/>
    </row>
    <row r="316" spans="5:12" x14ac:dyDescent="0.25">
      <c r="E316"/>
      <c r="F316"/>
      <c r="J316"/>
      <c r="K316" s="31"/>
      <c r="L316"/>
    </row>
    <row r="317" spans="5:12" x14ac:dyDescent="0.25">
      <c r="E317"/>
      <c r="F317"/>
      <c r="J317"/>
      <c r="K317" s="31"/>
      <c r="L317"/>
    </row>
    <row r="318" spans="5:12" x14ac:dyDescent="0.25">
      <c r="E318"/>
      <c r="F318"/>
      <c r="J318"/>
      <c r="K318" s="31"/>
      <c r="L318"/>
    </row>
    <row r="319" spans="5:12" x14ac:dyDescent="0.25">
      <c r="E319"/>
      <c r="F319"/>
      <c r="J319"/>
      <c r="K319" s="31"/>
      <c r="L319"/>
    </row>
    <row r="320" spans="5:12" x14ac:dyDescent="0.25">
      <c r="E320"/>
      <c r="F320"/>
      <c r="J320"/>
      <c r="K320" s="31"/>
      <c r="L320"/>
    </row>
    <row r="321" spans="5:12" x14ac:dyDescent="0.25">
      <c r="E321"/>
      <c r="F321"/>
      <c r="J321"/>
      <c r="K321" s="31"/>
      <c r="L321"/>
    </row>
    <row r="322" spans="5:12" x14ac:dyDescent="0.25">
      <c r="E322"/>
      <c r="F322"/>
      <c r="J322"/>
      <c r="K322" s="31"/>
      <c r="L322"/>
    </row>
    <row r="323" spans="5:12" x14ac:dyDescent="0.25">
      <c r="E323"/>
      <c r="F323"/>
      <c r="J323"/>
      <c r="K323" s="31"/>
      <c r="L323"/>
    </row>
    <row r="324" spans="5:12" x14ac:dyDescent="0.25">
      <c r="E324"/>
      <c r="F324"/>
      <c r="J324"/>
      <c r="K324" s="31"/>
      <c r="L324"/>
    </row>
    <row r="325" spans="5:12" x14ac:dyDescent="0.25">
      <c r="E325"/>
      <c r="F325"/>
      <c r="J325"/>
      <c r="K325" s="31"/>
      <c r="L325"/>
    </row>
    <row r="326" spans="5:12" x14ac:dyDescent="0.25">
      <c r="E326"/>
      <c r="F326"/>
      <c r="J326"/>
      <c r="K326" s="31"/>
      <c r="L326"/>
    </row>
    <row r="327" spans="5:12" x14ac:dyDescent="0.25">
      <c r="E327"/>
      <c r="F327"/>
      <c r="J327"/>
      <c r="K327" s="31"/>
      <c r="L327"/>
    </row>
    <row r="328" spans="5:12" x14ac:dyDescent="0.25">
      <c r="E328"/>
      <c r="F328"/>
      <c r="J328"/>
      <c r="K328" s="31"/>
      <c r="L328"/>
    </row>
    <row r="329" spans="5:12" x14ac:dyDescent="0.25">
      <c r="E329"/>
      <c r="F329"/>
      <c r="J329"/>
      <c r="K329" s="31"/>
      <c r="L329"/>
    </row>
    <row r="330" spans="5:12" x14ac:dyDescent="0.25">
      <c r="E330"/>
      <c r="F330"/>
      <c r="J330"/>
      <c r="K330" s="31"/>
      <c r="L330"/>
    </row>
    <row r="331" spans="5:12" x14ac:dyDescent="0.25">
      <c r="E331"/>
      <c r="F331"/>
      <c r="J331"/>
      <c r="K331" s="31"/>
      <c r="L331"/>
    </row>
    <row r="332" spans="5:12" x14ac:dyDescent="0.25">
      <c r="E332"/>
      <c r="F332"/>
      <c r="J332"/>
      <c r="K332" s="31"/>
      <c r="L332"/>
    </row>
    <row r="333" spans="5:12" x14ac:dyDescent="0.25">
      <c r="E333"/>
      <c r="F333"/>
      <c r="J333"/>
      <c r="K333" s="31"/>
      <c r="L333"/>
    </row>
    <row r="334" spans="5:12" x14ac:dyDescent="0.25">
      <c r="E334"/>
      <c r="F334"/>
      <c r="J334"/>
      <c r="K334" s="31"/>
      <c r="L334"/>
    </row>
    <row r="335" spans="5:12" x14ac:dyDescent="0.25">
      <c r="E335"/>
      <c r="F335"/>
      <c r="J335"/>
      <c r="K335" s="31"/>
      <c r="L335"/>
    </row>
    <row r="336" spans="5:12" x14ac:dyDescent="0.25">
      <c r="E336"/>
      <c r="F336"/>
      <c r="J336"/>
      <c r="K336" s="31"/>
      <c r="L336"/>
    </row>
    <row r="337" spans="5:12" x14ac:dyDescent="0.25">
      <c r="E337"/>
      <c r="F337"/>
      <c r="J337"/>
      <c r="K337" s="31"/>
      <c r="L337"/>
    </row>
    <row r="338" spans="5:12" x14ac:dyDescent="0.25">
      <c r="E338"/>
      <c r="F338"/>
      <c r="J338"/>
      <c r="K338" s="31"/>
      <c r="L338"/>
    </row>
    <row r="339" spans="5:12" x14ac:dyDescent="0.25">
      <c r="E339"/>
      <c r="F339"/>
      <c r="J339"/>
      <c r="K339" s="31"/>
      <c r="L339"/>
    </row>
    <row r="340" spans="5:12" x14ac:dyDescent="0.25">
      <c r="E340"/>
      <c r="F340"/>
      <c r="J340"/>
      <c r="K340" s="31"/>
      <c r="L340"/>
    </row>
    <row r="341" spans="5:12" x14ac:dyDescent="0.25">
      <c r="E341"/>
      <c r="F341"/>
      <c r="J341"/>
      <c r="K341" s="31"/>
      <c r="L341"/>
    </row>
    <row r="342" spans="5:12" x14ac:dyDescent="0.25">
      <c r="E342"/>
      <c r="F342"/>
      <c r="J342"/>
      <c r="K342" s="31"/>
      <c r="L342"/>
    </row>
    <row r="343" spans="5:12" x14ac:dyDescent="0.25">
      <c r="E343"/>
      <c r="F343"/>
      <c r="J343"/>
      <c r="K343" s="31"/>
      <c r="L343"/>
    </row>
    <row r="344" spans="5:12" x14ac:dyDescent="0.25">
      <c r="E344"/>
      <c r="F344"/>
      <c r="J344"/>
      <c r="K344" s="31"/>
      <c r="L344"/>
    </row>
    <row r="345" spans="5:12" x14ac:dyDescent="0.25">
      <c r="E345"/>
      <c r="F345"/>
      <c r="J345"/>
      <c r="K345" s="31"/>
      <c r="L345"/>
    </row>
    <row r="346" spans="5:12" x14ac:dyDescent="0.25">
      <c r="E346"/>
      <c r="F346"/>
      <c r="J346"/>
      <c r="K346" s="31"/>
      <c r="L346"/>
    </row>
    <row r="347" spans="5:12" x14ac:dyDescent="0.25">
      <c r="E347"/>
      <c r="F347"/>
      <c r="J347"/>
      <c r="K347" s="31"/>
      <c r="L347"/>
    </row>
    <row r="348" spans="5:12" x14ac:dyDescent="0.25">
      <c r="E348"/>
      <c r="F348"/>
      <c r="J348"/>
      <c r="K348" s="31"/>
      <c r="L348"/>
    </row>
    <row r="349" spans="5:12" x14ac:dyDescent="0.25">
      <c r="E349"/>
      <c r="F349"/>
      <c r="J349"/>
      <c r="K349" s="31"/>
      <c r="L349"/>
    </row>
    <row r="350" spans="5:12" x14ac:dyDescent="0.25">
      <c r="E350"/>
      <c r="F350"/>
      <c r="J350"/>
      <c r="K350" s="31"/>
      <c r="L350"/>
    </row>
    <row r="351" spans="5:12" x14ac:dyDescent="0.25">
      <c r="E351"/>
      <c r="F351"/>
      <c r="J351"/>
      <c r="K351" s="31"/>
      <c r="L351"/>
    </row>
    <row r="352" spans="5:12" x14ac:dyDescent="0.25">
      <c r="E352"/>
      <c r="F352"/>
      <c r="J352"/>
      <c r="K352" s="31"/>
      <c r="L352"/>
    </row>
    <row r="353" spans="5:12" x14ac:dyDescent="0.25">
      <c r="E353"/>
      <c r="F353"/>
      <c r="J353"/>
      <c r="K353" s="31"/>
      <c r="L353"/>
    </row>
    <row r="354" spans="5:12" x14ac:dyDescent="0.25">
      <c r="E354"/>
      <c r="F354"/>
      <c r="J354"/>
      <c r="K354" s="31"/>
      <c r="L354"/>
    </row>
    <row r="355" spans="5:12" x14ac:dyDescent="0.25">
      <c r="E355"/>
      <c r="F355"/>
      <c r="J355"/>
      <c r="K355" s="31"/>
      <c r="L355"/>
    </row>
    <row r="356" spans="5:12" x14ac:dyDescent="0.25">
      <c r="E356"/>
      <c r="F356"/>
      <c r="J356"/>
      <c r="K356" s="31"/>
      <c r="L356"/>
    </row>
    <row r="357" spans="5:12" x14ac:dyDescent="0.25">
      <c r="E357"/>
      <c r="F357"/>
      <c r="J357"/>
      <c r="K357" s="31"/>
      <c r="L357"/>
    </row>
    <row r="358" spans="5:12" x14ac:dyDescent="0.25">
      <c r="E358"/>
      <c r="F358"/>
      <c r="J358"/>
      <c r="K358" s="31"/>
      <c r="L358"/>
    </row>
    <row r="359" spans="5:12" x14ac:dyDescent="0.25">
      <c r="E359"/>
      <c r="F359"/>
      <c r="J359"/>
      <c r="K359" s="31"/>
      <c r="L359"/>
    </row>
    <row r="360" spans="5:12" x14ac:dyDescent="0.25">
      <c r="E360"/>
      <c r="F360"/>
      <c r="J360"/>
      <c r="K360" s="31"/>
      <c r="L360"/>
    </row>
    <row r="361" spans="5:12" x14ac:dyDescent="0.25">
      <c r="E361"/>
      <c r="F361"/>
      <c r="J361"/>
      <c r="K361" s="31"/>
      <c r="L361"/>
    </row>
    <row r="362" spans="5:12" x14ac:dyDescent="0.25">
      <c r="E362"/>
      <c r="F362"/>
      <c r="J362"/>
      <c r="K362" s="31"/>
      <c r="L362"/>
    </row>
    <row r="363" spans="5:12" x14ac:dyDescent="0.25">
      <c r="E363"/>
      <c r="F363"/>
      <c r="J363"/>
      <c r="K363" s="31"/>
      <c r="L363"/>
    </row>
    <row r="364" spans="5:12" x14ac:dyDescent="0.25">
      <c r="E364"/>
      <c r="F364"/>
      <c r="J364"/>
      <c r="K364" s="31"/>
      <c r="L364"/>
    </row>
    <row r="365" spans="5:12" x14ac:dyDescent="0.25">
      <c r="E365"/>
      <c r="F365"/>
      <c r="J365"/>
      <c r="K365" s="31"/>
      <c r="L365"/>
    </row>
    <row r="366" spans="5:12" x14ac:dyDescent="0.25">
      <c r="E366"/>
      <c r="F366"/>
      <c r="J366"/>
      <c r="K366" s="31"/>
      <c r="L366"/>
    </row>
    <row r="367" spans="5:12" x14ac:dyDescent="0.25">
      <c r="E367"/>
      <c r="F367"/>
      <c r="J367"/>
      <c r="K367" s="31"/>
      <c r="L367"/>
    </row>
    <row r="368" spans="5:12" x14ac:dyDescent="0.25">
      <c r="E368"/>
      <c r="F368"/>
      <c r="J368"/>
      <c r="K368" s="31"/>
      <c r="L368"/>
    </row>
    <row r="369" spans="5:12" x14ac:dyDescent="0.25">
      <c r="E369"/>
      <c r="F369"/>
      <c r="J369"/>
      <c r="K369" s="31"/>
      <c r="L369"/>
    </row>
    <row r="370" spans="5:12" x14ac:dyDescent="0.25">
      <c r="E370"/>
      <c r="F370"/>
      <c r="J370"/>
      <c r="K370" s="31"/>
      <c r="L370"/>
    </row>
    <row r="371" spans="5:12" x14ac:dyDescent="0.25">
      <c r="E371"/>
      <c r="F371"/>
      <c r="J371"/>
      <c r="K371" s="31"/>
      <c r="L371"/>
    </row>
    <row r="372" spans="5:12" x14ac:dyDescent="0.25">
      <c r="E372"/>
      <c r="F372"/>
      <c r="J372"/>
      <c r="K372" s="31"/>
      <c r="L372"/>
    </row>
    <row r="373" spans="5:12" x14ac:dyDescent="0.25">
      <c r="E373"/>
      <c r="F373"/>
      <c r="J373"/>
      <c r="K373" s="31"/>
      <c r="L373"/>
    </row>
    <row r="374" spans="5:12" x14ac:dyDescent="0.25">
      <c r="E374"/>
      <c r="F374"/>
      <c r="J374"/>
      <c r="K374" s="31"/>
      <c r="L374"/>
    </row>
    <row r="375" spans="5:12" x14ac:dyDescent="0.25">
      <c r="E375"/>
      <c r="F375"/>
      <c r="J375"/>
      <c r="K375" s="31"/>
      <c r="L375"/>
    </row>
    <row r="376" spans="5:12" x14ac:dyDescent="0.25">
      <c r="E376"/>
      <c r="F376"/>
      <c r="J376"/>
      <c r="K376" s="31"/>
      <c r="L376"/>
    </row>
    <row r="377" spans="5:12" x14ac:dyDescent="0.25">
      <c r="E377"/>
      <c r="F377"/>
      <c r="J377"/>
      <c r="K377" s="31"/>
      <c r="L377"/>
    </row>
    <row r="378" spans="5:12" x14ac:dyDescent="0.25">
      <c r="E378"/>
      <c r="F378"/>
      <c r="J378"/>
      <c r="K378" s="31"/>
      <c r="L378"/>
    </row>
    <row r="379" spans="5:12" x14ac:dyDescent="0.25">
      <c r="E379"/>
      <c r="F379"/>
      <c r="J379"/>
      <c r="K379" s="31"/>
      <c r="L379"/>
    </row>
    <row r="380" spans="5:12" x14ac:dyDescent="0.25">
      <c r="E380"/>
      <c r="F380"/>
      <c r="J380"/>
      <c r="K380" s="31"/>
      <c r="L380"/>
    </row>
    <row r="381" spans="5:12" x14ac:dyDescent="0.25">
      <c r="E381"/>
      <c r="F381"/>
      <c r="J381"/>
      <c r="K381" s="31"/>
      <c r="L381"/>
    </row>
    <row r="382" spans="5:12" x14ac:dyDescent="0.25">
      <c r="E382"/>
      <c r="F382"/>
      <c r="J382"/>
      <c r="K382" s="31"/>
      <c r="L382"/>
    </row>
    <row r="383" spans="5:12" x14ac:dyDescent="0.25">
      <c r="E383"/>
      <c r="F383"/>
      <c r="J383"/>
      <c r="K383" s="31"/>
      <c r="L383"/>
    </row>
    <row r="384" spans="5:12" x14ac:dyDescent="0.25">
      <c r="E384"/>
      <c r="F384"/>
      <c r="J384"/>
      <c r="K384" s="31"/>
      <c r="L384"/>
    </row>
    <row r="385" spans="5:12" x14ac:dyDescent="0.25">
      <c r="E385"/>
      <c r="F385"/>
      <c r="J385"/>
      <c r="K385" s="31"/>
      <c r="L385"/>
    </row>
    <row r="386" spans="5:12" x14ac:dyDescent="0.25">
      <c r="E386"/>
      <c r="F386"/>
      <c r="J386"/>
      <c r="K386" s="31"/>
      <c r="L386"/>
    </row>
    <row r="387" spans="5:12" x14ac:dyDescent="0.25">
      <c r="E387"/>
      <c r="F387"/>
      <c r="J387"/>
      <c r="K387" s="31"/>
      <c r="L387"/>
    </row>
    <row r="388" spans="5:12" x14ac:dyDescent="0.25">
      <c r="E388"/>
      <c r="F388"/>
      <c r="J388"/>
      <c r="K388" s="31"/>
      <c r="L388"/>
    </row>
    <row r="389" spans="5:12" x14ac:dyDescent="0.25">
      <c r="E389"/>
      <c r="F389"/>
      <c r="J389"/>
      <c r="K389" s="31"/>
      <c r="L389"/>
    </row>
    <row r="390" spans="5:12" x14ac:dyDescent="0.25">
      <c r="E390"/>
      <c r="F390"/>
      <c r="J390"/>
      <c r="K390" s="31"/>
      <c r="L390"/>
    </row>
    <row r="391" spans="5:12" x14ac:dyDescent="0.25">
      <c r="E391"/>
      <c r="F391"/>
      <c r="J391"/>
      <c r="K391" s="31"/>
      <c r="L391"/>
    </row>
    <row r="392" spans="5:12" x14ac:dyDescent="0.25">
      <c r="E392"/>
      <c r="F392"/>
      <c r="J392"/>
      <c r="K392" s="31"/>
      <c r="L392"/>
    </row>
    <row r="393" spans="5:12" x14ac:dyDescent="0.25">
      <c r="E393"/>
      <c r="F393"/>
      <c r="J393"/>
      <c r="K393" s="31"/>
      <c r="L393"/>
    </row>
    <row r="394" spans="5:12" x14ac:dyDescent="0.25">
      <c r="E394"/>
      <c r="F394"/>
      <c r="J394"/>
      <c r="K394" s="31"/>
      <c r="L394"/>
    </row>
    <row r="395" spans="5:12" x14ac:dyDescent="0.25">
      <c r="E395"/>
      <c r="F395"/>
      <c r="J395"/>
      <c r="K395" s="31"/>
      <c r="L395"/>
    </row>
    <row r="396" spans="5:12" x14ac:dyDescent="0.25">
      <c r="E396"/>
      <c r="F396"/>
      <c r="J396"/>
      <c r="K396" s="31"/>
      <c r="L396"/>
    </row>
    <row r="397" spans="5:12" x14ac:dyDescent="0.25">
      <c r="E397"/>
      <c r="F397"/>
      <c r="J397"/>
      <c r="K397" s="31"/>
      <c r="L397"/>
    </row>
    <row r="398" spans="5:12" x14ac:dyDescent="0.25">
      <c r="E398"/>
      <c r="F398"/>
      <c r="J398"/>
      <c r="K398" s="31"/>
      <c r="L398"/>
    </row>
    <row r="399" spans="5:12" x14ac:dyDescent="0.25">
      <c r="E399"/>
      <c r="F399"/>
      <c r="J399"/>
      <c r="K399" s="31"/>
      <c r="L399"/>
    </row>
    <row r="400" spans="5:12" x14ac:dyDescent="0.25">
      <c r="E400"/>
      <c r="F400"/>
      <c r="J400"/>
      <c r="K400" s="31"/>
      <c r="L400"/>
    </row>
    <row r="401" spans="5:12" x14ac:dyDescent="0.25">
      <c r="E401"/>
      <c r="F401"/>
      <c r="J401"/>
      <c r="K401" s="31"/>
      <c r="L401"/>
    </row>
    <row r="402" spans="5:12" x14ac:dyDescent="0.25">
      <c r="E402"/>
      <c r="F402"/>
      <c r="J402"/>
      <c r="K402" s="31"/>
      <c r="L402"/>
    </row>
    <row r="403" spans="5:12" x14ac:dyDescent="0.25">
      <c r="E403"/>
      <c r="F403"/>
      <c r="J403"/>
      <c r="K403" s="31"/>
      <c r="L403"/>
    </row>
    <row r="404" spans="5:12" x14ac:dyDescent="0.25">
      <c r="E404"/>
      <c r="F404"/>
      <c r="J404"/>
      <c r="K404" s="31"/>
      <c r="L404"/>
    </row>
    <row r="405" spans="5:12" x14ac:dyDescent="0.25">
      <c r="E405"/>
      <c r="F405"/>
      <c r="J405"/>
      <c r="K405" s="31"/>
      <c r="L405"/>
    </row>
    <row r="406" spans="5:12" x14ac:dyDescent="0.25">
      <c r="E406"/>
      <c r="F406"/>
      <c r="J406"/>
      <c r="K406" s="31"/>
      <c r="L406"/>
    </row>
    <row r="407" spans="5:12" x14ac:dyDescent="0.25">
      <c r="E407"/>
      <c r="F407"/>
      <c r="J407"/>
      <c r="K407" s="31"/>
      <c r="L407"/>
    </row>
    <row r="408" spans="5:12" x14ac:dyDescent="0.25">
      <c r="E408"/>
      <c r="F408"/>
      <c r="J408"/>
      <c r="K408" s="31"/>
      <c r="L408"/>
    </row>
    <row r="409" spans="5:12" x14ac:dyDescent="0.25">
      <c r="E409"/>
      <c r="F409"/>
      <c r="J409"/>
      <c r="K409" s="31"/>
      <c r="L409"/>
    </row>
    <row r="410" spans="5:12" x14ac:dyDescent="0.25">
      <c r="E410"/>
      <c r="F410"/>
      <c r="J410"/>
      <c r="K410" s="31"/>
      <c r="L410"/>
    </row>
    <row r="411" spans="5:12" x14ac:dyDescent="0.25">
      <c r="E411"/>
      <c r="F411"/>
      <c r="J411"/>
      <c r="K411" s="31"/>
      <c r="L411"/>
    </row>
    <row r="412" spans="5:12" x14ac:dyDescent="0.25">
      <c r="E412"/>
      <c r="F412"/>
      <c r="J412"/>
      <c r="K412" s="31"/>
      <c r="L412"/>
    </row>
    <row r="413" spans="5:12" x14ac:dyDescent="0.25">
      <c r="E413"/>
      <c r="F413"/>
      <c r="J413"/>
      <c r="K413" s="31"/>
      <c r="L413"/>
    </row>
    <row r="414" spans="5:12" x14ac:dyDescent="0.25">
      <c r="E414"/>
      <c r="F414"/>
      <c r="J414"/>
      <c r="K414" s="31"/>
      <c r="L414"/>
    </row>
    <row r="415" spans="5:12" x14ac:dyDescent="0.25">
      <c r="E415"/>
      <c r="F415"/>
      <c r="J415"/>
      <c r="K415" s="31"/>
      <c r="L415"/>
    </row>
    <row r="416" spans="5:12" x14ac:dyDescent="0.25">
      <c r="E416"/>
      <c r="F416"/>
      <c r="J416"/>
      <c r="K416" s="31"/>
      <c r="L416"/>
    </row>
    <row r="417" spans="5:12" x14ac:dyDescent="0.25">
      <c r="E417"/>
      <c r="F417"/>
      <c r="J417"/>
      <c r="K417" s="31"/>
      <c r="L417"/>
    </row>
    <row r="418" spans="5:12" x14ac:dyDescent="0.25">
      <c r="E418"/>
      <c r="F418"/>
      <c r="J418"/>
      <c r="K418" s="31"/>
      <c r="L418"/>
    </row>
    <row r="419" spans="5:12" x14ac:dyDescent="0.25">
      <c r="E419"/>
      <c r="F419"/>
      <c r="J419"/>
      <c r="K419" s="31"/>
      <c r="L419"/>
    </row>
    <row r="420" spans="5:12" x14ac:dyDescent="0.25">
      <c r="E420"/>
      <c r="F420"/>
      <c r="J420"/>
      <c r="K420" s="31"/>
      <c r="L420"/>
    </row>
    <row r="421" spans="5:12" x14ac:dyDescent="0.25">
      <c r="E421"/>
      <c r="F421"/>
      <c r="J421"/>
      <c r="K421" s="31"/>
      <c r="L421"/>
    </row>
    <row r="422" spans="5:12" x14ac:dyDescent="0.25">
      <c r="E422"/>
      <c r="F422"/>
      <c r="J422"/>
      <c r="K422" s="31"/>
      <c r="L422"/>
    </row>
    <row r="423" spans="5:12" x14ac:dyDescent="0.25">
      <c r="E423"/>
      <c r="F423"/>
      <c r="J423"/>
      <c r="K423" s="31"/>
      <c r="L423"/>
    </row>
    <row r="424" spans="5:12" x14ac:dyDescent="0.25">
      <c r="E424"/>
      <c r="F424"/>
      <c r="J424"/>
      <c r="K424" s="31"/>
      <c r="L424"/>
    </row>
    <row r="425" spans="5:12" x14ac:dyDescent="0.25">
      <c r="E425"/>
      <c r="F425"/>
      <c r="J425"/>
      <c r="K425" s="31"/>
      <c r="L425"/>
    </row>
    <row r="426" spans="5:12" x14ac:dyDescent="0.25">
      <c r="E426"/>
      <c r="F426"/>
      <c r="J426"/>
      <c r="K426" s="31"/>
      <c r="L426"/>
    </row>
    <row r="427" spans="5:12" x14ac:dyDescent="0.25">
      <c r="E427"/>
      <c r="F427"/>
      <c r="J427"/>
      <c r="K427" s="31"/>
      <c r="L427"/>
    </row>
    <row r="428" spans="5:12" x14ac:dyDescent="0.25">
      <c r="E428"/>
      <c r="F428"/>
      <c r="J428"/>
      <c r="K428" s="31"/>
      <c r="L428"/>
    </row>
    <row r="429" spans="5:12" x14ac:dyDescent="0.25">
      <c r="E429"/>
      <c r="F429"/>
      <c r="J429"/>
      <c r="K429" s="31"/>
      <c r="L429"/>
    </row>
    <row r="430" spans="5:12" x14ac:dyDescent="0.25">
      <c r="E430"/>
      <c r="F430"/>
      <c r="J430"/>
      <c r="K430" s="31"/>
      <c r="L430"/>
    </row>
    <row r="431" spans="5:12" x14ac:dyDescent="0.25">
      <c r="E431"/>
      <c r="F431"/>
      <c r="J431"/>
      <c r="K431" s="31"/>
      <c r="L431"/>
    </row>
    <row r="432" spans="5:12" x14ac:dyDescent="0.25">
      <c r="E432"/>
      <c r="F432"/>
      <c r="J432"/>
      <c r="K432" s="31"/>
      <c r="L432"/>
    </row>
    <row r="433" spans="5:12" x14ac:dyDescent="0.25">
      <c r="E433"/>
      <c r="F433"/>
      <c r="J433"/>
      <c r="K433" s="31"/>
      <c r="L433"/>
    </row>
    <row r="434" spans="5:12" x14ac:dyDescent="0.25">
      <c r="E434"/>
      <c r="F434"/>
      <c r="J434"/>
      <c r="K434" s="31"/>
      <c r="L434"/>
    </row>
    <row r="435" spans="5:12" x14ac:dyDescent="0.25">
      <c r="E435"/>
      <c r="F435"/>
      <c r="J435"/>
      <c r="K435" s="31"/>
      <c r="L435"/>
    </row>
    <row r="436" spans="5:12" x14ac:dyDescent="0.25">
      <c r="E436"/>
      <c r="F436"/>
      <c r="J436"/>
      <c r="K436" s="31"/>
      <c r="L436"/>
    </row>
    <row r="437" spans="5:12" x14ac:dyDescent="0.25">
      <c r="E437"/>
      <c r="F437"/>
      <c r="J437"/>
      <c r="K437" s="31"/>
      <c r="L437"/>
    </row>
    <row r="438" spans="5:12" x14ac:dyDescent="0.25">
      <c r="E438"/>
      <c r="F438"/>
      <c r="J438"/>
      <c r="K438" s="31"/>
      <c r="L438"/>
    </row>
    <row r="439" spans="5:12" x14ac:dyDescent="0.25">
      <c r="E439"/>
      <c r="F439"/>
      <c r="J439"/>
      <c r="K439" s="31"/>
      <c r="L439"/>
    </row>
    <row r="440" spans="5:12" x14ac:dyDescent="0.25">
      <c r="E440"/>
      <c r="F440"/>
      <c r="J440"/>
      <c r="K440" s="31"/>
      <c r="L440"/>
    </row>
    <row r="441" spans="5:12" x14ac:dyDescent="0.25">
      <c r="E441"/>
      <c r="F441"/>
      <c r="J441"/>
      <c r="K441" s="31"/>
      <c r="L441"/>
    </row>
    <row r="442" spans="5:12" x14ac:dyDescent="0.25">
      <c r="E442"/>
      <c r="F442"/>
      <c r="J442"/>
      <c r="K442" s="31"/>
      <c r="L442"/>
    </row>
    <row r="443" spans="5:12" x14ac:dyDescent="0.25">
      <c r="E443"/>
      <c r="F443"/>
      <c r="J443"/>
      <c r="K443" s="31"/>
      <c r="L443"/>
    </row>
    <row r="444" spans="5:12" x14ac:dyDescent="0.25">
      <c r="E444"/>
      <c r="F444"/>
      <c r="J444"/>
      <c r="K444" s="31"/>
      <c r="L444"/>
    </row>
    <row r="445" spans="5:12" x14ac:dyDescent="0.25">
      <c r="E445"/>
      <c r="F445"/>
      <c r="J445"/>
      <c r="K445" s="31"/>
      <c r="L445"/>
    </row>
    <row r="446" spans="5:12" x14ac:dyDescent="0.25">
      <c r="E446"/>
      <c r="F446"/>
      <c r="J446"/>
      <c r="K446" s="31"/>
      <c r="L446"/>
    </row>
    <row r="447" spans="5:12" x14ac:dyDescent="0.25">
      <c r="E447"/>
      <c r="F447"/>
      <c r="J447"/>
      <c r="K447" s="31"/>
      <c r="L447"/>
    </row>
    <row r="448" spans="5:12" x14ac:dyDescent="0.25">
      <c r="E448"/>
      <c r="F448"/>
      <c r="J448"/>
      <c r="K448" s="31"/>
      <c r="L448"/>
    </row>
    <row r="449" spans="5:12" x14ac:dyDescent="0.25">
      <c r="E449"/>
      <c r="F449"/>
      <c r="J449"/>
      <c r="K449" s="31"/>
      <c r="L449"/>
    </row>
    <row r="450" spans="5:12" x14ac:dyDescent="0.25">
      <c r="E450"/>
      <c r="F450"/>
      <c r="J450"/>
      <c r="K450" s="31"/>
      <c r="L450"/>
    </row>
    <row r="451" spans="5:12" x14ac:dyDescent="0.25">
      <c r="E451"/>
      <c r="F451"/>
      <c r="J451"/>
      <c r="K451" s="31"/>
      <c r="L451"/>
    </row>
    <row r="452" spans="5:12" x14ac:dyDescent="0.25">
      <c r="E452"/>
      <c r="F452"/>
      <c r="J452"/>
      <c r="K452" s="31"/>
      <c r="L452"/>
    </row>
    <row r="453" spans="5:12" x14ac:dyDescent="0.25">
      <c r="E453"/>
      <c r="F453"/>
      <c r="J453"/>
      <c r="K453" s="31"/>
      <c r="L453"/>
    </row>
    <row r="454" spans="5:12" x14ac:dyDescent="0.25">
      <c r="E454"/>
      <c r="F454"/>
      <c r="J454"/>
      <c r="K454" s="31"/>
      <c r="L454"/>
    </row>
    <row r="455" spans="5:12" x14ac:dyDescent="0.25">
      <c r="E455"/>
      <c r="F455"/>
      <c r="J455"/>
      <c r="K455" s="31"/>
      <c r="L455"/>
    </row>
    <row r="456" spans="5:12" x14ac:dyDescent="0.25">
      <c r="E456"/>
      <c r="F456"/>
      <c r="J456"/>
      <c r="K456" s="31"/>
      <c r="L456"/>
    </row>
    <row r="457" spans="5:12" x14ac:dyDescent="0.25">
      <c r="E457"/>
      <c r="F457"/>
      <c r="J457"/>
      <c r="K457" s="31"/>
      <c r="L457"/>
    </row>
    <row r="458" spans="5:12" x14ac:dyDescent="0.25">
      <c r="E458"/>
      <c r="F458"/>
      <c r="J458"/>
      <c r="K458" s="31"/>
      <c r="L458"/>
    </row>
    <row r="459" spans="5:12" x14ac:dyDescent="0.25">
      <c r="E459"/>
      <c r="F459"/>
      <c r="J459"/>
      <c r="K459" s="31"/>
      <c r="L459"/>
    </row>
    <row r="460" spans="5:12" x14ac:dyDescent="0.25">
      <c r="E460"/>
      <c r="F460"/>
      <c r="J460"/>
      <c r="K460" s="31"/>
      <c r="L460"/>
    </row>
    <row r="461" spans="5:12" x14ac:dyDescent="0.25">
      <c r="E461"/>
      <c r="F461"/>
      <c r="J461"/>
      <c r="K461" s="31"/>
      <c r="L461"/>
    </row>
    <row r="462" spans="5:12" x14ac:dyDescent="0.25">
      <c r="E462"/>
      <c r="F462"/>
      <c r="J462"/>
      <c r="K462" s="31"/>
      <c r="L462"/>
    </row>
    <row r="463" spans="5:12" x14ac:dyDescent="0.25">
      <c r="E463"/>
      <c r="F463"/>
      <c r="J463"/>
      <c r="K463" s="31"/>
      <c r="L463"/>
    </row>
    <row r="464" spans="5:12" x14ac:dyDescent="0.25">
      <c r="E464"/>
      <c r="F464"/>
      <c r="J464"/>
      <c r="K464" s="31"/>
      <c r="L464"/>
    </row>
    <row r="465" spans="5:12" x14ac:dyDescent="0.25">
      <c r="E465"/>
      <c r="F465"/>
      <c r="J465"/>
      <c r="K465" s="31"/>
      <c r="L465"/>
    </row>
    <row r="466" spans="5:12" x14ac:dyDescent="0.25">
      <c r="E466"/>
      <c r="F466"/>
      <c r="J466"/>
      <c r="K466" s="31"/>
      <c r="L466"/>
    </row>
    <row r="467" spans="5:12" x14ac:dyDescent="0.25">
      <c r="E467"/>
      <c r="F467"/>
      <c r="J467"/>
      <c r="K467" s="31"/>
      <c r="L467"/>
    </row>
    <row r="468" spans="5:12" x14ac:dyDescent="0.25">
      <c r="E468"/>
      <c r="F468"/>
      <c r="J468"/>
      <c r="K468" s="31"/>
      <c r="L468"/>
    </row>
    <row r="469" spans="5:12" x14ac:dyDescent="0.25">
      <c r="E469"/>
      <c r="F469"/>
      <c r="J469"/>
      <c r="K469" s="31"/>
      <c r="L469"/>
    </row>
    <row r="470" spans="5:12" x14ac:dyDescent="0.25">
      <c r="E470"/>
      <c r="F470"/>
      <c r="J470"/>
      <c r="K470" s="31"/>
      <c r="L470"/>
    </row>
    <row r="471" spans="5:12" x14ac:dyDescent="0.25">
      <c r="E471"/>
      <c r="F471"/>
      <c r="J471"/>
      <c r="K471" s="31"/>
      <c r="L471"/>
    </row>
    <row r="472" spans="5:12" x14ac:dyDescent="0.25">
      <c r="E472"/>
      <c r="F472"/>
      <c r="J472"/>
      <c r="K472" s="31"/>
      <c r="L472"/>
    </row>
  </sheetData>
  <mergeCells count="1">
    <mergeCell ref="A2:N3"/>
  </mergeCells>
  <phoneticPr fontId="14" type="noConversion"/>
  <dataValidations disablePrompts="1" count="1">
    <dataValidation type="custom" allowBlank="1" showInputMessage="1" showErrorMessage="1" sqref="C12:C15 C5:C7" xr:uid="{00000000-0002-0000-0300-000000000000}">
      <formula1>"Essential"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25"/>
  <sheetViews>
    <sheetView zoomScale="50" zoomScaleNormal="50" workbookViewId="0">
      <selection activeCell="J7" sqref="J7"/>
    </sheetView>
  </sheetViews>
  <sheetFormatPr defaultColWidth="8.85546875" defaultRowHeight="15" x14ac:dyDescent="0.25"/>
  <cols>
    <col min="1" max="1" width="1.85546875" style="96" customWidth="1"/>
    <col min="2" max="2" width="42.7109375" style="96" customWidth="1"/>
    <col min="3" max="3" width="22.85546875" style="96" customWidth="1"/>
    <col min="4" max="4" width="13.28515625" style="103" customWidth="1"/>
    <col min="5" max="5" width="1.85546875" style="96" customWidth="1"/>
    <col min="6" max="6" width="23.7109375" style="104" customWidth="1"/>
    <col min="7" max="7" width="1.7109375" style="96" customWidth="1"/>
    <col min="8" max="8" width="50.28515625" style="96" customWidth="1"/>
    <col min="9" max="9" width="1.7109375" style="96" customWidth="1"/>
    <col min="10" max="10" width="32.42578125" style="96" customWidth="1"/>
    <col min="11" max="11" width="11.85546875" style="118" bestFit="1" customWidth="1"/>
    <col min="12" max="12" width="1.7109375" style="68" customWidth="1"/>
    <col min="13" max="13" width="14.5703125" style="96" customWidth="1"/>
    <col min="14" max="14" width="1.7109375" style="96" customWidth="1"/>
    <col min="15" max="15" width="10.7109375" style="96" customWidth="1"/>
    <col min="16" max="16384" width="8.85546875" style="96"/>
  </cols>
  <sheetData>
    <row r="1" spans="1:14" ht="39.950000000000003" customHeight="1" x14ac:dyDescent="0.25"/>
    <row r="2" spans="1:14" ht="30" customHeight="1" x14ac:dyDescent="0.4">
      <c r="B2" s="199" t="s">
        <v>46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</row>
    <row r="4" spans="1:14" x14ac:dyDescent="0.25">
      <c r="A4" s="97"/>
      <c r="B4" s="97"/>
      <c r="C4" s="97"/>
      <c r="D4" s="97"/>
      <c r="E4" s="97"/>
      <c r="F4" s="97"/>
      <c r="G4" s="97"/>
      <c r="H4" s="97"/>
      <c r="I4" s="97"/>
      <c r="J4" s="74"/>
      <c r="K4" s="105"/>
      <c r="L4" s="97"/>
      <c r="M4" s="105"/>
      <c r="N4" s="76"/>
    </row>
    <row r="5" spans="1:14" x14ac:dyDescent="0.25">
      <c r="A5" s="97"/>
      <c r="B5" s="71" t="s">
        <v>0</v>
      </c>
      <c r="C5" s="71" t="s">
        <v>1</v>
      </c>
      <c r="D5" s="71" t="s">
        <v>27</v>
      </c>
      <c r="E5" s="72"/>
      <c r="F5" s="73" t="s">
        <v>14</v>
      </c>
      <c r="G5" s="74"/>
      <c r="H5" s="71" t="s">
        <v>9</v>
      </c>
      <c r="I5" s="74"/>
      <c r="J5" s="71" t="s">
        <v>116</v>
      </c>
      <c r="K5" s="73" t="s">
        <v>29</v>
      </c>
      <c r="L5" s="97"/>
      <c r="M5" s="73" t="s">
        <v>85</v>
      </c>
      <c r="N5" s="76"/>
    </row>
    <row r="6" spans="1:14" x14ac:dyDescent="0.25">
      <c r="A6" s="97"/>
      <c r="B6" s="98"/>
      <c r="C6" s="98"/>
      <c r="D6" s="106"/>
      <c r="E6" s="74"/>
      <c r="F6" s="107"/>
      <c r="G6" s="74"/>
      <c r="H6" s="98"/>
      <c r="I6" s="74"/>
      <c r="J6" s="74"/>
      <c r="K6" s="107"/>
      <c r="L6" s="70"/>
      <c r="M6" s="108"/>
      <c r="N6" s="76"/>
    </row>
    <row r="7" spans="1:14" x14ac:dyDescent="0.25">
      <c r="A7" s="97"/>
      <c r="B7" s="101" t="s">
        <v>151</v>
      </c>
      <c r="C7" s="117" t="s">
        <v>28</v>
      </c>
      <c r="D7" s="110">
        <v>2018</v>
      </c>
      <c r="E7" s="74"/>
      <c r="F7" s="111">
        <v>2000</v>
      </c>
      <c r="G7" s="74"/>
      <c r="H7" s="96" t="s">
        <v>150</v>
      </c>
      <c r="J7" s="103" t="s">
        <v>166</v>
      </c>
      <c r="L7" s="70"/>
      <c r="M7" s="112"/>
      <c r="N7" s="76"/>
    </row>
    <row r="8" spans="1:14" x14ac:dyDescent="0.25">
      <c r="A8" s="97"/>
      <c r="B8" s="96" t="s">
        <v>165</v>
      </c>
      <c r="C8" s="96" t="s">
        <v>5</v>
      </c>
      <c r="D8" s="103">
        <v>2017</v>
      </c>
      <c r="F8" s="104">
        <v>500</v>
      </c>
      <c r="H8" s="101" t="s">
        <v>26</v>
      </c>
      <c r="I8" s="74"/>
      <c r="J8" s="165" t="s">
        <v>167</v>
      </c>
      <c r="K8" s="69">
        <v>500</v>
      </c>
      <c r="M8" s="96" t="s">
        <v>168</v>
      </c>
      <c r="N8" s="76"/>
    </row>
    <row r="9" spans="1:14" x14ac:dyDescent="0.25">
      <c r="A9" s="97"/>
      <c r="N9" s="76"/>
    </row>
    <row r="10" spans="1:14" x14ac:dyDescent="0.25">
      <c r="A10" s="97"/>
      <c r="B10" s="74"/>
      <c r="C10" s="113"/>
      <c r="D10" s="113"/>
      <c r="E10" s="74"/>
      <c r="F10" s="114"/>
      <c r="G10" s="74"/>
      <c r="H10" s="74"/>
      <c r="I10" s="74"/>
      <c r="J10" s="74"/>
      <c r="K10" s="114" t="str">
        <f>+IF('Completed '!C21="Essential",+'Completed '!F21,"")</f>
        <v/>
      </c>
      <c r="L10" s="70"/>
      <c r="M10" s="115"/>
      <c r="N10" s="76"/>
    </row>
    <row r="11" spans="1:14" x14ac:dyDescent="0.25">
      <c r="A11" s="97"/>
      <c r="B11" s="102" t="s">
        <v>57</v>
      </c>
      <c r="C11" s="69"/>
      <c r="D11" s="69"/>
      <c r="E11" s="102"/>
      <c r="F11" s="111"/>
      <c r="G11" s="102"/>
      <c r="H11" s="102"/>
      <c r="I11" s="74"/>
      <c r="J11" s="74"/>
      <c r="K11" s="73">
        <f>+SUM(K5:K8)</f>
        <v>500</v>
      </c>
      <c r="L11" s="70"/>
      <c r="M11" s="115"/>
      <c r="N11" s="76"/>
    </row>
    <row r="12" spans="1:14" x14ac:dyDescent="0.25">
      <c r="A12" s="97"/>
      <c r="B12" s="70"/>
      <c r="C12" s="97"/>
      <c r="D12" s="97"/>
      <c r="E12" s="70"/>
      <c r="F12" s="105"/>
      <c r="G12" s="70"/>
      <c r="H12" s="70"/>
      <c r="I12" s="70"/>
      <c r="J12" s="70"/>
      <c r="K12" s="105" t="str">
        <f>+IF(C11="Essential",+F11,"")</f>
        <v/>
      </c>
      <c r="L12" s="70"/>
      <c r="M12" s="115"/>
      <c r="N12" s="76"/>
    </row>
    <row r="13" spans="1:14" x14ac:dyDescent="0.25">
      <c r="D13" s="96"/>
      <c r="F13" s="96"/>
      <c r="K13" s="104"/>
      <c r="L13" s="96"/>
    </row>
    <row r="14" spans="1:14" x14ac:dyDescent="0.25">
      <c r="D14" s="96"/>
      <c r="F14" s="96"/>
      <c r="K14" s="104"/>
      <c r="L14" s="96"/>
    </row>
    <row r="15" spans="1:14" x14ac:dyDescent="0.25">
      <c r="D15" s="96"/>
      <c r="F15" s="96"/>
      <c r="K15" s="104"/>
      <c r="L15" s="96"/>
    </row>
    <row r="16" spans="1:14" x14ac:dyDescent="0.25">
      <c r="D16" s="96"/>
      <c r="F16" s="96"/>
      <c r="K16" s="104"/>
      <c r="L16" s="96"/>
    </row>
    <row r="17" spans="4:12" x14ac:dyDescent="0.25">
      <c r="D17" s="96"/>
      <c r="F17" s="96"/>
      <c r="K17" s="104"/>
      <c r="L17" s="96"/>
    </row>
    <row r="18" spans="4:12" x14ac:dyDescent="0.25">
      <c r="D18" s="96"/>
      <c r="F18" s="96"/>
      <c r="K18" s="104"/>
      <c r="L18" s="96"/>
    </row>
    <row r="19" spans="4:12" x14ac:dyDescent="0.25">
      <c r="D19" s="96"/>
      <c r="F19" s="96"/>
      <c r="K19" s="104"/>
      <c r="L19" s="96"/>
    </row>
    <row r="20" spans="4:12" x14ac:dyDescent="0.25">
      <c r="D20" s="96"/>
      <c r="F20" s="96"/>
      <c r="K20" s="104"/>
      <c r="L20" s="96"/>
    </row>
    <row r="21" spans="4:12" x14ac:dyDescent="0.25">
      <c r="D21" s="96"/>
      <c r="F21" s="96"/>
      <c r="K21" s="104"/>
      <c r="L21" s="96"/>
    </row>
    <row r="22" spans="4:12" x14ac:dyDescent="0.25">
      <c r="D22" s="96"/>
      <c r="F22" s="96"/>
      <c r="K22" s="104"/>
      <c r="L22" s="96"/>
    </row>
    <row r="23" spans="4:12" x14ac:dyDescent="0.25">
      <c r="D23" s="96"/>
      <c r="F23" s="96"/>
      <c r="K23" s="104"/>
      <c r="L23" s="96"/>
    </row>
    <row r="24" spans="4:12" x14ac:dyDescent="0.25">
      <c r="D24" s="96"/>
      <c r="F24" s="96"/>
      <c r="K24" s="104"/>
      <c r="L24" s="96"/>
    </row>
    <row r="25" spans="4:12" x14ac:dyDescent="0.25">
      <c r="D25" s="96"/>
      <c r="F25" s="96"/>
      <c r="K25" s="104"/>
      <c r="L25" s="96"/>
    </row>
  </sheetData>
  <mergeCells count="1">
    <mergeCell ref="B2:N2"/>
  </mergeCells>
  <phoneticPr fontId="14" type="noConversion"/>
  <dataValidations count="1">
    <dataValidation type="custom" allowBlank="1" showInputMessage="1" showErrorMessage="1" sqref="C10:C12 C5:C6" xr:uid="{00000000-0002-0000-0400-000000000000}">
      <formula1>"Essential"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1"/>
    <pageSetUpPr fitToPage="1"/>
  </sheetPr>
  <dimension ref="A1:N17"/>
  <sheetViews>
    <sheetView zoomScale="70" zoomScaleNormal="70" workbookViewId="0">
      <selection activeCell="H8" sqref="H8"/>
    </sheetView>
  </sheetViews>
  <sheetFormatPr defaultRowHeight="15" x14ac:dyDescent="0.25"/>
  <cols>
    <col min="1" max="1" width="1.85546875" customWidth="1"/>
    <col min="2" max="2" width="31.7109375" customWidth="1"/>
    <col min="3" max="3" width="18.28515625" style="5" customWidth="1"/>
    <col min="4" max="4" width="17.7109375" customWidth="1"/>
    <col min="5" max="5" width="2" customWidth="1"/>
    <col min="6" max="6" width="26.42578125" style="6" customWidth="1"/>
    <col min="7" max="7" width="1.7109375" customWidth="1"/>
    <col min="8" max="8" width="40.140625" bestFit="1" customWidth="1"/>
    <col min="9" max="9" width="1.28515625" customWidth="1"/>
    <col min="10" max="10" width="19" style="7" customWidth="1"/>
    <col min="11" max="11" width="9.140625" style="2" customWidth="1"/>
    <col min="12" max="12" width="1.7109375" style="2" customWidth="1"/>
    <col min="13" max="13" width="20.28515625" style="5" customWidth="1"/>
    <col min="14" max="14" width="1.7109375" customWidth="1"/>
  </cols>
  <sheetData>
    <row r="1" spans="1:14" ht="39.950000000000003" customHeight="1" x14ac:dyDescent="0.25"/>
    <row r="2" spans="1:14" ht="30" customHeight="1" x14ac:dyDescent="0.4">
      <c r="B2" s="197" t="s">
        <v>47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3" spans="1:14" x14ac:dyDescent="0.25">
      <c r="B3">
        <f>+Bishton!B3</f>
        <v>0</v>
      </c>
    </row>
    <row r="4" spans="1:14" x14ac:dyDescent="0.25">
      <c r="A4" s="1"/>
      <c r="B4" s="1"/>
      <c r="C4" s="3"/>
      <c r="D4" s="1"/>
      <c r="E4" s="1"/>
      <c r="F4" s="8"/>
      <c r="G4" s="1"/>
      <c r="H4" s="1"/>
      <c r="I4" s="1"/>
      <c r="J4" s="3"/>
      <c r="K4" s="1"/>
      <c r="L4" s="1"/>
      <c r="M4" s="8"/>
      <c r="N4" s="23"/>
    </row>
    <row r="5" spans="1:14" x14ac:dyDescent="0.25">
      <c r="A5" s="1"/>
      <c r="B5" s="9" t="s">
        <v>0</v>
      </c>
      <c r="C5" s="9" t="s">
        <v>1</v>
      </c>
      <c r="D5" s="9" t="s">
        <v>2</v>
      </c>
      <c r="E5" s="10"/>
      <c r="F5" s="11" t="s">
        <v>14</v>
      </c>
      <c r="G5" s="12"/>
      <c r="H5" s="9" t="s">
        <v>9</v>
      </c>
      <c r="I5" s="12"/>
      <c r="J5" s="71" t="s">
        <v>118</v>
      </c>
      <c r="K5" s="9" t="s">
        <v>29</v>
      </c>
      <c r="L5" s="1"/>
      <c r="M5" s="11" t="s">
        <v>85</v>
      </c>
      <c r="N5" s="23"/>
    </row>
    <row r="6" spans="1:14" x14ac:dyDescent="0.25">
      <c r="A6" s="1"/>
      <c r="B6" s="13"/>
      <c r="C6" s="14"/>
      <c r="D6" s="13"/>
      <c r="E6" s="12"/>
      <c r="F6" s="15"/>
      <c r="G6" s="12"/>
      <c r="H6" s="13"/>
      <c r="I6" s="12"/>
      <c r="J6" s="14"/>
      <c r="K6" s="14"/>
      <c r="L6" s="1"/>
      <c r="M6" s="4"/>
      <c r="N6" s="23"/>
    </row>
    <row r="7" spans="1:14" x14ac:dyDescent="0.25">
      <c r="A7" s="1"/>
      <c r="B7" s="140" t="s">
        <v>139</v>
      </c>
      <c r="C7" s="141" t="s">
        <v>5</v>
      </c>
      <c r="D7" s="141" t="s">
        <v>138</v>
      </c>
      <c r="E7" s="142"/>
      <c r="F7" s="143">
        <v>500</v>
      </c>
      <c r="G7" s="142"/>
      <c r="H7" s="143" t="s">
        <v>152</v>
      </c>
      <c r="I7" s="142"/>
      <c r="J7" s="144"/>
      <c r="K7" s="143">
        <v>500</v>
      </c>
      <c r="L7" s="145"/>
      <c r="M7" s="143" t="s">
        <v>86</v>
      </c>
      <c r="N7" s="23"/>
    </row>
    <row r="8" spans="1:14" ht="16.5" customHeight="1" x14ac:dyDescent="0.25">
      <c r="A8" s="1"/>
      <c r="B8" s="20"/>
      <c r="C8" s="19"/>
      <c r="D8" s="20"/>
      <c r="E8" s="12"/>
      <c r="F8" s="18"/>
      <c r="G8" s="12"/>
      <c r="H8" s="20"/>
      <c r="I8" s="12"/>
      <c r="J8" s="17"/>
      <c r="K8" s="26" t="str">
        <f>+IF(C8="Essential",+F8,"")</f>
        <v/>
      </c>
      <c r="L8" s="1"/>
      <c r="M8" s="45"/>
      <c r="N8" s="23"/>
    </row>
    <row r="9" spans="1:14" x14ac:dyDescent="0.25">
      <c r="A9" s="1"/>
      <c r="B9" s="12"/>
      <c r="C9" s="21"/>
      <c r="D9" s="21"/>
      <c r="E9" s="12"/>
      <c r="F9" s="22"/>
      <c r="G9" s="12"/>
      <c r="H9" s="12"/>
      <c r="I9" s="12"/>
      <c r="J9" s="12"/>
      <c r="K9" s="12" t="str">
        <f>+IF(C8="Essential",+F8,"")</f>
        <v/>
      </c>
      <c r="L9" s="1"/>
      <c r="M9" s="44"/>
      <c r="N9" s="23"/>
    </row>
    <row r="10" spans="1:14" x14ac:dyDescent="0.25">
      <c r="A10" s="1"/>
      <c r="B10" s="16" t="s">
        <v>58</v>
      </c>
      <c r="C10" s="17"/>
      <c r="D10" s="17"/>
      <c r="E10" s="16"/>
      <c r="F10" s="18"/>
      <c r="G10" s="16"/>
      <c r="H10" s="16"/>
      <c r="I10" s="12"/>
      <c r="J10" s="17"/>
      <c r="K10" s="24">
        <f>+SUM(K6:K8)</f>
        <v>500</v>
      </c>
      <c r="L10" s="1"/>
      <c r="M10" s="44"/>
      <c r="N10" s="23"/>
    </row>
    <row r="11" spans="1:14" x14ac:dyDescent="0.25">
      <c r="A11" s="1"/>
      <c r="B11" s="1"/>
      <c r="C11" s="3"/>
      <c r="D11" s="3"/>
      <c r="E11" s="1"/>
      <c r="F11" s="8"/>
      <c r="G11" s="1"/>
      <c r="H11" s="1"/>
      <c r="I11" s="1"/>
      <c r="J11" s="1"/>
      <c r="K11" s="1" t="str">
        <f>+IF(C10="Essential",+F10,"")</f>
        <v/>
      </c>
      <c r="L11" s="1"/>
      <c r="M11" s="44"/>
      <c r="N11" s="23"/>
    </row>
    <row r="12" spans="1:14" x14ac:dyDescent="0.25">
      <c r="J12"/>
      <c r="K12"/>
      <c r="L12"/>
    </row>
    <row r="13" spans="1:14" x14ac:dyDescent="0.25">
      <c r="J13"/>
      <c r="K13"/>
      <c r="L13"/>
    </row>
    <row r="14" spans="1:14" x14ac:dyDescent="0.25">
      <c r="J14"/>
      <c r="K14"/>
      <c r="L14"/>
    </row>
    <row r="15" spans="1:14" x14ac:dyDescent="0.25">
      <c r="J15"/>
      <c r="K15"/>
      <c r="L15"/>
    </row>
    <row r="17" spans="2:2" x14ac:dyDescent="0.25">
      <c r="B17" s="2"/>
    </row>
  </sheetData>
  <mergeCells count="1">
    <mergeCell ref="B2:N2"/>
  </mergeCells>
  <phoneticPr fontId="14" type="noConversion"/>
  <dataValidations count="1">
    <dataValidation type="custom" allowBlank="1" showInputMessage="1" showErrorMessage="1" sqref="C9:C11 C5:C6" xr:uid="{00000000-0002-0000-0500-000000000000}">
      <formula1>"Essential"</formula1>
    </dataValidation>
  </dataValidation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20"/>
  <sheetViews>
    <sheetView zoomScale="70" zoomScaleNormal="70" workbookViewId="0">
      <selection activeCell="L14" sqref="L14"/>
    </sheetView>
  </sheetViews>
  <sheetFormatPr defaultRowHeight="15" x14ac:dyDescent="0.25"/>
  <cols>
    <col min="1" max="1" width="1.85546875" customWidth="1"/>
    <col min="2" max="2" width="34.28515625" customWidth="1"/>
    <col min="3" max="3" width="13.140625" customWidth="1"/>
    <col min="4" max="4" width="10.7109375" customWidth="1"/>
    <col min="5" max="5" width="1.7109375" customWidth="1"/>
    <col min="6" max="6" width="13.85546875" style="6" customWidth="1"/>
    <col min="7" max="7" width="1.7109375" customWidth="1"/>
    <col min="8" max="8" width="34.42578125" customWidth="1"/>
    <col min="9" max="9" width="1.7109375" customWidth="1"/>
    <col min="10" max="10" width="25.5703125" customWidth="1"/>
    <col min="11" max="11" width="16.42578125" customWidth="1"/>
    <col min="12" max="12" width="11.28515625" customWidth="1"/>
    <col min="13" max="13" width="1.7109375" customWidth="1"/>
    <col min="14" max="14" width="13" style="5" bestFit="1" customWidth="1"/>
    <col min="15" max="15" width="1.7109375" customWidth="1"/>
  </cols>
  <sheetData>
    <row r="1" spans="1:15" ht="39.950000000000003" customHeight="1" x14ac:dyDescent="0.25"/>
    <row r="2" spans="1:15" ht="30" customHeight="1" x14ac:dyDescent="0.4">
      <c r="B2" s="197" t="s">
        <v>51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4" spans="1: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3"/>
      <c r="O4" s="23"/>
    </row>
    <row r="5" spans="1:15" s="96" customFormat="1" ht="30" x14ac:dyDescent="0.25">
      <c r="A5" s="70"/>
      <c r="B5" s="71" t="s">
        <v>0</v>
      </c>
      <c r="C5" s="71" t="s">
        <v>1</v>
      </c>
      <c r="D5" s="71" t="s">
        <v>2</v>
      </c>
      <c r="E5" s="113"/>
      <c r="F5" s="73" t="s">
        <v>14</v>
      </c>
      <c r="G5" s="74"/>
      <c r="H5" s="71" t="s">
        <v>9</v>
      </c>
      <c r="I5" s="74"/>
      <c r="J5" s="71" t="s">
        <v>118</v>
      </c>
      <c r="K5" s="71" t="s">
        <v>176</v>
      </c>
      <c r="L5" s="71" t="s">
        <v>29</v>
      </c>
      <c r="M5" s="70"/>
      <c r="N5" s="75" t="s">
        <v>80</v>
      </c>
      <c r="O5" s="76"/>
    </row>
    <row r="6" spans="1:15" x14ac:dyDescent="0.25">
      <c r="A6" s="1"/>
      <c r="B6" s="12"/>
      <c r="C6" s="13"/>
      <c r="D6" s="13"/>
      <c r="E6" s="12"/>
      <c r="F6" s="15"/>
      <c r="G6" s="12"/>
      <c r="H6" s="13"/>
      <c r="I6" s="12"/>
      <c r="J6" s="12"/>
      <c r="K6" s="12"/>
      <c r="L6" s="12"/>
      <c r="M6" s="1"/>
      <c r="N6" s="12"/>
      <c r="O6" s="23"/>
    </row>
    <row r="7" spans="1:15" ht="28.9" customHeight="1" x14ac:dyDescent="0.25">
      <c r="A7" s="1"/>
      <c r="B7" s="100" t="s">
        <v>48</v>
      </c>
      <c r="C7" s="116" t="s">
        <v>5</v>
      </c>
      <c r="D7" s="109">
        <v>2016</v>
      </c>
      <c r="E7" s="12"/>
      <c r="F7" s="167">
        <v>100</v>
      </c>
      <c r="G7" s="12"/>
      <c r="H7" s="100" t="s">
        <v>125</v>
      </c>
      <c r="I7" s="12"/>
      <c r="J7" s="109" t="s">
        <v>140</v>
      </c>
      <c r="K7" s="167">
        <f>+IF(C7="Essential",+F7,"")</f>
        <v>100</v>
      </c>
      <c r="M7" s="156"/>
      <c r="N7" s="157" t="s">
        <v>89</v>
      </c>
      <c r="O7" s="23"/>
    </row>
    <row r="8" spans="1:15" x14ac:dyDescent="0.25">
      <c r="A8" s="1"/>
      <c r="B8" s="100" t="s">
        <v>49</v>
      </c>
      <c r="C8" s="116" t="s">
        <v>5</v>
      </c>
      <c r="D8" s="109">
        <v>2016</v>
      </c>
      <c r="E8" s="12"/>
      <c r="F8" s="167">
        <v>250</v>
      </c>
      <c r="G8" s="12"/>
      <c r="H8" s="100" t="s">
        <v>125</v>
      </c>
      <c r="I8" s="12"/>
      <c r="J8" s="109" t="s">
        <v>140</v>
      </c>
      <c r="K8" s="167">
        <f>+IF(C8="Essential",+F8,"")</f>
        <v>250</v>
      </c>
      <c r="M8" s="156"/>
      <c r="N8" s="157" t="s">
        <v>89</v>
      </c>
      <c r="O8" s="23"/>
    </row>
    <row r="9" spans="1:15" x14ac:dyDescent="0.25">
      <c r="A9" s="1"/>
      <c r="B9" s="100" t="s">
        <v>50</v>
      </c>
      <c r="C9" s="116" t="s">
        <v>5</v>
      </c>
      <c r="D9" s="109">
        <v>2016</v>
      </c>
      <c r="E9" s="12"/>
      <c r="F9" s="167">
        <v>200</v>
      </c>
      <c r="G9" s="12"/>
      <c r="H9" s="100" t="s">
        <v>125</v>
      </c>
      <c r="I9" s="12"/>
      <c r="J9" s="109" t="s">
        <v>140</v>
      </c>
      <c r="K9" s="167">
        <f>+IF(C9="Essential",+F9,"")</f>
        <v>200</v>
      </c>
      <c r="M9" s="156"/>
      <c r="N9" s="157" t="s">
        <v>89</v>
      </c>
      <c r="O9" s="23"/>
    </row>
    <row r="10" spans="1:15" x14ac:dyDescent="0.25">
      <c r="A10" s="1"/>
      <c r="B10" s="100" t="s">
        <v>73</v>
      </c>
      <c r="C10" s="116" t="s">
        <v>5</v>
      </c>
      <c r="D10" s="109">
        <v>2017</v>
      </c>
      <c r="E10" s="12"/>
      <c r="F10" s="167">
        <v>250</v>
      </c>
      <c r="G10" s="12"/>
      <c r="H10" s="100" t="s">
        <v>126</v>
      </c>
      <c r="I10" s="12"/>
      <c r="J10" s="109" t="s">
        <v>140</v>
      </c>
      <c r="K10" s="167">
        <v>250</v>
      </c>
      <c r="M10" s="156"/>
      <c r="N10" s="157" t="s">
        <v>89</v>
      </c>
      <c r="O10" s="23"/>
    </row>
    <row r="11" spans="1:15" x14ac:dyDescent="0.25">
      <c r="A11" s="1"/>
      <c r="B11" s="100" t="s">
        <v>77</v>
      </c>
      <c r="C11" s="116" t="s">
        <v>5</v>
      </c>
      <c r="D11" s="109">
        <v>2017</v>
      </c>
      <c r="E11" s="12"/>
      <c r="F11" s="167">
        <v>1500</v>
      </c>
      <c r="G11" s="12"/>
      <c r="H11" s="100" t="s">
        <v>103</v>
      </c>
      <c r="I11" s="12"/>
      <c r="J11" s="109" t="s">
        <v>140</v>
      </c>
      <c r="K11" s="167">
        <f>+F11</f>
        <v>1500</v>
      </c>
      <c r="M11" s="158"/>
      <c r="N11" s="157" t="s">
        <v>87</v>
      </c>
      <c r="O11" s="23"/>
    </row>
    <row r="12" spans="1:15" x14ac:dyDescent="0.25">
      <c r="A12" s="1"/>
      <c r="B12" s="100" t="s">
        <v>169</v>
      </c>
      <c r="C12" s="116" t="s">
        <v>5</v>
      </c>
      <c r="D12" s="109">
        <v>2017</v>
      </c>
      <c r="E12" s="12"/>
      <c r="F12" s="167">
        <v>600</v>
      </c>
      <c r="G12" s="12"/>
      <c r="H12" s="100" t="s">
        <v>141</v>
      </c>
      <c r="I12" s="12"/>
      <c r="J12" s="109" t="s">
        <v>179</v>
      </c>
      <c r="L12" s="167">
        <v>600</v>
      </c>
      <c r="M12" s="158"/>
      <c r="N12" s="157" t="s">
        <v>142</v>
      </c>
      <c r="O12" s="23"/>
    </row>
    <row r="13" spans="1:15" x14ac:dyDescent="0.25">
      <c r="A13" s="1"/>
      <c r="B13" s="100" t="s">
        <v>145</v>
      </c>
      <c r="C13" s="116" t="s">
        <v>170</v>
      </c>
      <c r="D13" s="109">
        <v>2017</v>
      </c>
      <c r="E13" s="12"/>
      <c r="F13" s="167">
        <v>150</v>
      </c>
      <c r="G13" s="12"/>
      <c r="H13" s="100" t="s">
        <v>141</v>
      </c>
      <c r="I13" s="12"/>
      <c r="J13" s="109" t="s">
        <v>179</v>
      </c>
      <c r="L13" s="167">
        <v>150</v>
      </c>
      <c r="M13" s="158"/>
      <c r="N13" s="157" t="s">
        <v>142</v>
      </c>
      <c r="O13" s="23"/>
    </row>
    <row r="14" spans="1:15" x14ac:dyDescent="0.25">
      <c r="A14" s="1"/>
      <c r="B14" s="100" t="s">
        <v>78</v>
      </c>
      <c r="C14" s="116" t="s">
        <v>5</v>
      </c>
      <c r="D14" s="109">
        <v>2017</v>
      </c>
      <c r="E14" s="12"/>
      <c r="F14" s="167">
        <v>500</v>
      </c>
      <c r="G14" s="12"/>
      <c r="H14" s="100" t="s">
        <v>126</v>
      </c>
      <c r="I14" s="12"/>
      <c r="J14" s="109" t="s">
        <v>140</v>
      </c>
      <c r="K14" s="191"/>
      <c r="L14" s="167">
        <f>+F14</f>
        <v>500</v>
      </c>
      <c r="M14" s="158"/>
      <c r="N14" s="157" t="s">
        <v>88</v>
      </c>
      <c r="O14" s="23"/>
    </row>
    <row r="15" spans="1:15" x14ac:dyDescent="0.25">
      <c r="A15" s="1"/>
      <c r="B15" s="147" t="s">
        <v>178</v>
      </c>
      <c r="C15" s="148" t="s">
        <v>28</v>
      </c>
      <c r="D15" s="149">
        <v>2018</v>
      </c>
      <c r="E15" s="189"/>
      <c r="F15" s="190">
        <v>2000</v>
      </c>
      <c r="G15" s="189"/>
      <c r="H15" s="147" t="s">
        <v>153</v>
      </c>
      <c r="I15" s="189"/>
      <c r="J15" s="149" t="s">
        <v>141</v>
      </c>
      <c r="K15" s="166"/>
      <c r="L15" s="161"/>
      <c r="M15" s="158"/>
      <c r="N15" s="5" t="s">
        <v>88</v>
      </c>
      <c r="O15" s="23"/>
    </row>
    <row r="16" spans="1:15" ht="30" x14ac:dyDescent="0.25">
      <c r="A16" s="1"/>
      <c r="B16" s="159" t="s">
        <v>154</v>
      </c>
      <c r="C16" s="164" t="s">
        <v>5</v>
      </c>
      <c r="D16" s="160">
        <v>2017</v>
      </c>
      <c r="E16" s="12"/>
      <c r="F16" s="167">
        <v>2000</v>
      </c>
      <c r="G16" s="12"/>
      <c r="H16" s="159" t="s">
        <v>155</v>
      </c>
      <c r="I16" s="12"/>
      <c r="J16" s="160" t="s">
        <v>171</v>
      </c>
      <c r="K16" s="163"/>
      <c r="L16" s="167">
        <v>2000</v>
      </c>
      <c r="M16" s="158"/>
      <c r="N16" s="5" t="s">
        <v>156</v>
      </c>
      <c r="O16" s="23"/>
    </row>
    <row r="17" spans="1:15" x14ac:dyDescent="0.25">
      <c r="A17" s="1"/>
      <c r="B17" s="159" t="s">
        <v>157</v>
      </c>
      <c r="C17" s="164" t="s">
        <v>5</v>
      </c>
      <c r="D17" s="160">
        <v>2017</v>
      </c>
      <c r="E17" s="12"/>
      <c r="F17" s="167">
        <v>100</v>
      </c>
      <c r="G17" s="12"/>
      <c r="H17" s="159" t="s">
        <v>172</v>
      </c>
      <c r="I17" s="12"/>
      <c r="J17" s="160" t="s">
        <v>158</v>
      </c>
      <c r="K17" s="163"/>
      <c r="L17" s="167">
        <v>1000</v>
      </c>
      <c r="M17" s="158"/>
      <c r="N17" s="5" t="s">
        <v>159</v>
      </c>
      <c r="O17" s="23"/>
    </row>
    <row r="18" spans="1:15" x14ac:dyDescent="0.25">
      <c r="A18" s="1"/>
      <c r="B18" s="12"/>
      <c r="C18" s="21"/>
      <c r="D18" s="21"/>
      <c r="E18" s="12"/>
      <c r="F18" s="22"/>
      <c r="G18" s="12"/>
      <c r="H18" s="12"/>
      <c r="I18" s="12"/>
      <c r="J18" s="12"/>
      <c r="K18" s="12"/>
      <c r="L18" s="12"/>
      <c r="M18" s="1"/>
      <c r="N18" s="23"/>
      <c r="O18" s="23"/>
    </row>
    <row r="19" spans="1:15" x14ac:dyDescent="0.25">
      <c r="A19" s="1"/>
      <c r="B19" s="16" t="s">
        <v>59</v>
      </c>
      <c r="C19" s="17"/>
      <c r="D19" s="17"/>
      <c r="E19" s="16"/>
      <c r="F19" s="18"/>
      <c r="G19" s="16"/>
      <c r="H19" s="16"/>
      <c r="I19" s="12"/>
      <c r="J19" s="17"/>
      <c r="K19" s="17"/>
      <c r="L19" s="35">
        <f>+SUM(L4:L18)</f>
        <v>4250</v>
      </c>
      <c r="M19" s="1"/>
      <c r="N19" s="23"/>
      <c r="O19" s="23"/>
    </row>
    <row r="20" spans="1:15" x14ac:dyDescent="0.25">
      <c r="A20" s="1"/>
      <c r="B20" s="1"/>
      <c r="C20" s="3"/>
      <c r="D20" s="3"/>
      <c r="E20" s="1"/>
      <c r="F20" s="8"/>
      <c r="G20" s="1"/>
      <c r="H20" s="1"/>
      <c r="I20" s="1"/>
      <c r="J20" s="1"/>
      <c r="K20" s="1"/>
      <c r="L20" s="1" t="str">
        <f>+IF(C19="Essential",+F19,"")</f>
        <v/>
      </c>
      <c r="M20" s="1"/>
      <c r="N20" s="23"/>
      <c r="O20" s="23"/>
    </row>
  </sheetData>
  <mergeCells count="1">
    <mergeCell ref="B2:L2"/>
  </mergeCells>
  <phoneticPr fontId="14" type="noConversion"/>
  <dataValidations count="1">
    <dataValidation type="custom" allowBlank="1" showInputMessage="1" showErrorMessage="1" sqref="C18:C20 C5:C6" xr:uid="{00000000-0002-0000-0600-000000000000}">
      <formula1>"Essential"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W18"/>
  <sheetViews>
    <sheetView topLeftCell="B7" zoomScale="80" zoomScaleNormal="80" workbookViewId="0">
      <selection activeCell="E18" sqref="E18"/>
    </sheetView>
  </sheetViews>
  <sheetFormatPr defaultRowHeight="15" x14ac:dyDescent="0.25"/>
  <cols>
    <col min="1" max="1" width="45.85546875" customWidth="1"/>
    <col min="2" max="2" width="21.7109375" customWidth="1"/>
    <col min="3" max="3" width="34.28515625" customWidth="1"/>
    <col min="4" max="4" width="44.85546875" customWidth="1"/>
    <col min="5" max="5" width="26.28515625" bestFit="1" customWidth="1"/>
  </cols>
  <sheetData>
    <row r="1" spans="1:127" ht="26.25" x14ac:dyDescent="0.4">
      <c r="A1" s="200" t="s">
        <v>74</v>
      </c>
      <c r="B1" s="200"/>
      <c r="C1" s="200"/>
      <c r="D1" s="169"/>
      <c r="E1" s="169"/>
      <c r="F1" s="5"/>
    </row>
    <row r="2" spans="1:127" x14ac:dyDescent="0.25">
      <c r="A2" s="169"/>
      <c r="B2" s="169"/>
      <c r="C2" s="169"/>
      <c r="D2" s="169"/>
      <c r="E2" s="16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</row>
    <row r="3" spans="1:127" x14ac:dyDescent="0.25">
      <c r="A3" s="169"/>
      <c r="B3" s="169"/>
      <c r="C3" s="169"/>
      <c r="D3" s="169"/>
      <c r="E3" s="16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</row>
    <row r="4" spans="1:127" s="67" customFormat="1" ht="36" x14ac:dyDescent="0.25">
      <c r="A4" s="170" t="s">
        <v>60</v>
      </c>
      <c r="B4" s="170" t="s">
        <v>14</v>
      </c>
      <c r="C4" s="170" t="s">
        <v>61</v>
      </c>
      <c r="D4" s="171" t="s">
        <v>75</v>
      </c>
      <c r="E4" s="171" t="s">
        <v>90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</row>
    <row r="5" spans="1:127" x14ac:dyDescent="0.25">
      <c r="A5" s="172" t="s">
        <v>62</v>
      </c>
      <c r="B5" s="173">
        <v>600</v>
      </c>
      <c r="C5" s="174"/>
      <c r="D5" s="169" t="s">
        <v>76</v>
      </c>
      <c r="E5" s="201" t="s">
        <v>91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</row>
    <row r="6" spans="1:127" x14ac:dyDescent="0.25">
      <c r="A6" s="172" t="s">
        <v>63</v>
      </c>
      <c r="B6" s="173">
        <v>250</v>
      </c>
      <c r="C6" s="174"/>
      <c r="D6" s="169" t="s">
        <v>96</v>
      </c>
      <c r="E6" s="201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</row>
    <row r="7" spans="1:127" ht="42.75" x14ac:dyDescent="0.25">
      <c r="A7" s="172" t="s">
        <v>64</v>
      </c>
      <c r="B7" s="173">
        <v>1000</v>
      </c>
      <c r="C7" s="174" t="s">
        <v>65</v>
      </c>
      <c r="D7" s="169"/>
      <c r="E7" s="20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</row>
    <row r="8" spans="1:127" ht="29.25" x14ac:dyDescent="0.25">
      <c r="A8" s="175" t="s">
        <v>68</v>
      </c>
      <c r="B8" s="175">
        <v>1500</v>
      </c>
      <c r="C8" s="176" t="s">
        <v>97</v>
      </c>
      <c r="D8" s="175" t="s">
        <v>127</v>
      </c>
      <c r="E8" s="201"/>
    </row>
    <row r="9" spans="1:127" x14ac:dyDescent="0.25">
      <c r="A9" s="177" t="s">
        <v>69</v>
      </c>
      <c r="B9" s="178">
        <v>500</v>
      </c>
      <c r="C9" s="179" t="s">
        <v>67</v>
      </c>
      <c r="D9" s="169"/>
      <c r="E9" s="201"/>
    </row>
    <row r="10" spans="1:127" x14ac:dyDescent="0.25">
      <c r="A10" s="180"/>
      <c r="B10" s="178"/>
      <c r="C10" s="181"/>
      <c r="D10" s="169"/>
      <c r="E10" s="201"/>
    </row>
    <row r="11" spans="1:127" ht="18" x14ac:dyDescent="0.25">
      <c r="A11" s="182" t="s">
        <v>70</v>
      </c>
      <c r="B11" s="183">
        <f>SUM(B5:B9)</f>
        <v>3850</v>
      </c>
      <c r="C11" s="184"/>
      <c r="D11" s="169"/>
      <c r="E11" s="201"/>
    </row>
    <row r="12" spans="1:127" x14ac:dyDescent="0.25">
      <c r="A12" s="185"/>
      <c r="B12" s="186"/>
      <c r="C12" s="185"/>
      <c r="D12" s="169"/>
      <c r="E12" s="169"/>
    </row>
    <row r="13" spans="1:127" ht="18" x14ac:dyDescent="0.25">
      <c r="A13" s="187" t="s">
        <v>71</v>
      </c>
      <c r="B13" s="186"/>
      <c r="C13" s="185"/>
      <c r="D13" s="169"/>
      <c r="E13" s="169"/>
    </row>
    <row r="14" spans="1:127" ht="18" x14ac:dyDescent="0.25">
      <c r="A14" s="188" t="s">
        <v>72</v>
      </c>
      <c r="B14" s="186"/>
      <c r="C14" s="185"/>
      <c r="D14" s="169"/>
      <c r="E14" s="169"/>
    </row>
    <row r="15" spans="1:127" ht="36" x14ac:dyDescent="0.55000000000000004">
      <c r="A15" s="186"/>
      <c r="B15" s="162" t="s">
        <v>177</v>
      </c>
      <c r="C15" s="185"/>
      <c r="D15" s="169"/>
      <c r="E15" s="169"/>
    </row>
    <row r="16" spans="1:127" x14ac:dyDescent="0.25">
      <c r="A16" s="186"/>
      <c r="B16" s="186"/>
      <c r="C16" s="185"/>
      <c r="D16" s="169"/>
      <c r="E16" s="169"/>
    </row>
    <row r="18" spans="1:5" ht="36" x14ac:dyDescent="0.55000000000000004">
      <c r="A18" s="162" t="s">
        <v>173</v>
      </c>
      <c r="B18" s="162"/>
      <c r="C18" s="162"/>
      <c r="D18" s="162"/>
      <c r="E18" s="168">
        <v>10000</v>
      </c>
    </row>
  </sheetData>
  <mergeCells count="2">
    <mergeCell ref="A1:C1"/>
    <mergeCell ref="E5:E11"/>
  </mergeCells>
  <phoneticPr fontId="14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1"/>
  <sheetViews>
    <sheetView topLeftCell="C16" zoomScale="80" zoomScaleNormal="80" workbookViewId="0">
      <selection activeCell="M23" sqref="M23"/>
    </sheetView>
  </sheetViews>
  <sheetFormatPr defaultRowHeight="15" x14ac:dyDescent="0.25"/>
  <cols>
    <col min="1" max="1" width="2.7109375" customWidth="1"/>
    <col min="2" max="2" width="36.85546875" customWidth="1"/>
    <col min="3" max="3" width="11.85546875" customWidth="1"/>
    <col min="5" max="5" width="2.42578125" customWidth="1"/>
    <col min="6" max="6" width="46.7109375" customWidth="1"/>
    <col min="7" max="7" width="4" customWidth="1"/>
    <col min="8" max="8" width="14.85546875" customWidth="1"/>
  </cols>
  <sheetData>
    <row r="1" spans="1:9" s="34" customFormat="1" ht="30" customHeight="1" x14ac:dyDescent="0.4">
      <c r="B1" s="196" t="s">
        <v>44</v>
      </c>
      <c r="C1" s="196"/>
      <c r="D1" s="196"/>
      <c r="E1" s="196"/>
      <c r="F1" s="196"/>
      <c r="G1" s="196"/>
      <c r="H1" s="196"/>
    </row>
    <row r="2" spans="1:9" s="2" customFormat="1" ht="14.25" x14ac:dyDescent="0.2">
      <c r="C2" s="7"/>
      <c r="D2" s="7"/>
    </row>
    <row r="3" spans="1:9" s="2" customFormat="1" x14ac:dyDescent="0.25">
      <c r="A3" s="1"/>
      <c r="B3" s="1"/>
      <c r="C3" s="1"/>
      <c r="D3" s="1"/>
      <c r="E3" s="1"/>
      <c r="F3" s="1"/>
      <c r="G3" s="1"/>
      <c r="H3" s="23"/>
      <c r="I3" s="23"/>
    </row>
    <row r="4" spans="1:9" s="68" customFormat="1" ht="21" customHeight="1" x14ac:dyDescent="0.25">
      <c r="A4" s="70"/>
      <c r="B4" s="71" t="s">
        <v>0</v>
      </c>
      <c r="C4" s="71" t="s">
        <v>1</v>
      </c>
      <c r="D4" s="71" t="s">
        <v>2</v>
      </c>
      <c r="E4" s="72"/>
      <c r="F4" s="71" t="s">
        <v>9</v>
      </c>
      <c r="G4" s="23"/>
      <c r="H4" s="75" t="s">
        <v>80</v>
      </c>
      <c r="I4" s="76"/>
    </row>
    <row r="5" spans="1:9" s="2" customFormat="1" ht="9.75" customHeight="1" x14ac:dyDescent="0.25">
      <c r="A5" s="1"/>
      <c r="B5" s="13"/>
      <c r="C5" s="14"/>
      <c r="D5" s="14"/>
      <c r="E5" s="13"/>
      <c r="F5" s="13"/>
      <c r="G5" s="23"/>
      <c r="I5" s="23"/>
    </row>
    <row r="6" spans="1:9" s="2" customFormat="1" x14ac:dyDescent="0.25">
      <c r="A6" s="1"/>
      <c r="B6" s="16"/>
      <c r="C6" s="17"/>
      <c r="D6" s="17"/>
      <c r="E6" s="23"/>
      <c r="F6" s="16"/>
      <c r="G6" s="23"/>
      <c r="I6" s="23"/>
    </row>
    <row r="7" spans="1:9" s="2" customFormat="1" x14ac:dyDescent="0.25">
      <c r="A7" s="1"/>
      <c r="B7" s="80" t="s">
        <v>22</v>
      </c>
      <c r="C7" s="81" t="s">
        <v>34</v>
      </c>
      <c r="D7" s="81">
        <v>2016</v>
      </c>
      <c r="E7" s="23"/>
      <c r="F7" s="80" t="s">
        <v>35</v>
      </c>
      <c r="G7" s="23"/>
      <c r="H7" s="77" t="s">
        <v>110</v>
      </c>
      <c r="I7" s="23"/>
    </row>
    <row r="8" spans="1:9" s="2" customFormat="1" x14ac:dyDescent="0.25">
      <c r="A8" s="1"/>
      <c r="B8" s="78" t="s">
        <v>7</v>
      </c>
      <c r="C8" s="82" t="s">
        <v>37</v>
      </c>
      <c r="D8" s="79">
        <v>2016</v>
      </c>
      <c r="E8" s="23"/>
      <c r="F8" s="78" t="s">
        <v>38</v>
      </c>
      <c r="G8" s="23"/>
      <c r="H8" s="77" t="s">
        <v>110</v>
      </c>
      <c r="I8" s="23"/>
    </row>
    <row r="9" spans="1:9" x14ac:dyDescent="0.25">
      <c r="A9" s="1"/>
      <c r="B9" t="s">
        <v>111</v>
      </c>
      <c r="C9" s="82" t="s">
        <v>37</v>
      </c>
      <c r="D9" s="79">
        <v>2016</v>
      </c>
      <c r="E9" s="23"/>
      <c r="F9" s="78" t="s">
        <v>112</v>
      </c>
      <c r="G9" s="23"/>
      <c r="H9" t="s">
        <v>81</v>
      </c>
      <c r="I9" s="23"/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ht="14.45" customHeight="1" x14ac:dyDescent="0.25">
      <c r="A11" s="23"/>
      <c r="B11" s="196" t="s">
        <v>43</v>
      </c>
      <c r="C11" s="196"/>
      <c r="D11" s="196"/>
      <c r="E11" s="196"/>
      <c r="F11" s="196"/>
      <c r="G11" s="196"/>
      <c r="H11" s="196"/>
      <c r="I11" s="23"/>
    </row>
    <row r="12" spans="1:9" ht="24.6" customHeight="1" x14ac:dyDescent="0.25">
      <c r="A12" s="23"/>
      <c r="B12" s="196"/>
      <c r="C12" s="196"/>
      <c r="D12" s="196"/>
      <c r="E12" s="196"/>
      <c r="F12" s="196"/>
      <c r="G12" s="196"/>
      <c r="H12" s="196"/>
      <c r="I12" s="23"/>
    </row>
    <row r="13" spans="1:9" x14ac:dyDescent="0.25">
      <c r="A13" s="23"/>
      <c r="B13" s="71" t="s">
        <v>0</v>
      </c>
      <c r="C13" s="71" t="s">
        <v>1</v>
      </c>
      <c r="D13" s="71" t="s">
        <v>2</v>
      </c>
      <c r="E13" s="72"/>
      <c r="F13" s="71" t="s">
        <v>9</v>
      </c>
      <c r="G13" s="70"/>
      <c r="H13" s="75" t="s">
        <v>80</v>
      </c>
      <c r="I13" s="23"/>
    </row>
    <row r="14" spans="1:9" x14ac:dyDescent="0.25">
      <c r="A14" s="23"/>
      <c r="E14" s="70"/>
      <c r="G14" s="70"/>
      <c r="I14" s="23"/>
    </row>
    <row r="15" spans="1:9" x14ac:dyDescent="0.25">
      <c r="A15" s="23"/>
      <c r="B15" s="80" t="s">
        <v>32</v>
      </c>
      <c r="C15" s="81" t="s">
        <v>34</v>
      </c>
      <c r="D15" s="81">
        <v>2016</v>
      </c>
      <c r="E15" s="70"/>
      <c r="F15" t="s">
        <v>113</v>
      </c>
      <c r="G15" s="70"/>
      <c r="H15" t="s">
        <v>83</v>
      </c>
      <c r="I15" s="23"/>
    </row>
    <row r="16" spans="1:9" x14ac:dyDescent="0.25">
      <c r="A16" s="23"/>
      <c r="E16" s="70"/>
      <c r="G16" s="70"/>
      <c r="I16" s="23"/>
    </row>
    <row r="17" spans="1:9" x14ac:dyDescent="0.25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5">
      <c r="A18" s="12"/>
      <c r="B18" s="87" t="s">
        <v>40</v>
      </c>
      <c r="C18" s="89" t="s">
        <v>5</v>
      </c>
      <c r="D18" s="92">
        <v>2017</v>
      </c>
      <c r="E18" s="91"/>
      <c r="F18" s="120" t="s">
        <v>128</v>
      </c>
      <c r="G18" s="91"/>
      <c r="H18" s="84" t="s">
        <v>129</v>
      </c>
      <c r="I18" s="155"/>
    </row>
    <row r="19" spans="1:9" x14ac:dyDescent="0.25">
      <c r="A19" s="23"/>
      <c r="B19" s="146"/>
      <c r="C19" s="146"/>
      <c r="D19" s="146"/>
      <c r="E19" s="23"/>
      <c r="F19" s="146"/>
      <c r="G19" s="146"/>
      <c r="H19" s="146"/>
      <c r="I19" s="23"/>
    </row>
    <row r="20" spans="1:9" x14ac:dyDescent="0.25">
      <c r="A20" s="23"/>
      <c r="B20" s="147" t="s">
        <v>120</v>
      </c>
      <c r="C20" s="148" t="s">
        <v>5</v>
      </c>
      <c r="D20" s="149" t="s">
        <v>8</v>
      </c>
      <c r="E20" s="23"/>
      <c r="F20" s="149" t="s">
        <v>144</v>
      </c>
      <c r="G20" s="23"/>
      <c r="H20" s="150"/>
      <c r="I20" s="23"/>
    </row>
    <row r="21" spans="1:9" x14ac:dyDescent="0.25">
      <c r="A21" s="23"/>
      <c r="B21" s="151" t="s">
        <v>41</v>
      </c>
      <c r="C21" s="152" t="s">
        <v>28</v>
      </c>
      <c r="D21" s="153">
        <v>2016</v>
      </c>
      <c r="E21" s="23"/>
      <c r="F21" s="149" t="s">
        <v>144</v>
      </c>
      <c r="G21" s="23"/>
      <c r="H21" s="154"/>
      <c r="I21" s="23"/>
    </row>
    <row r="22" spans="1:9" x14ac:dyDescent="0.25">
      <c r="A22" s="23"/>
      <c r="B22" s="151" t="s">
        <v>13</v>
      </c>
      <c r="C22" s="152" t="s">
        <v>5</v>
      </c>
      <c r="D22" s="153">
        <v>2017</v>
      </c>
      <c r="E22" s="23"/>
      <c r="F22" s="149" t="s">
        <v>144</v>
      </c>
      <c r="G22" s="23"/>
      <c r="H22" s="154"/>
      <c r="I22" s="23"/>
    </row>
    <row r="23" spans="1:9" x14ac:dyDescent="0.25">
      <c r="A23" s="23"/>
      <c r="B23" s="151" t="s">
        <v>42</v>
      </c>
      <c r="C23" s="152" t="s">
        <v>5</v>
      </c>
      <c r="D23" s="153">
        <v>2017</v>
      </c>
      <c r="E23" s="23"/>
      <c r="F23" s="149" t="s">
        <v>144</v>
      </c>
      <c r="G23" s="23"/>
      <c r="H23" s="154"/>
      <c r="I23" s="23"/>
    </row>
    <row r="24" spans="1:9" x14ac:dyDescent="0.25">
      <c r="A24" s="23"/>
      <c r="B24" s="151" t="s">
        <v>66</v>
      </c>
      <c r="C24" s="152" t="s">
        <v>5</v>
      </c>
      <c r="D24" s="153">
        <v>2017</v>
      </c>
      <c r="E24" s="23"/>
      <c r="F24" s="149" t="s">
        <v>144</v>
      </c>
      <c r="G24" s="23"/>
      <c r="H24" s="154"/>
      <c r="I24" s="23"/>
    </row>
    <row r="25" spans="1:9" x14ac:dyDescent="0.25">
      <c r="A25" s="146"/>
      <c r="B25" s="146"/>
      <c r="C25" s="146"/>
      <c r="D25" s="146"/>
      <c r="E25" s="146"/>
      <c r="F25" s="146"/>
      <c r="G25" s="146"/>
      <c r="H25" s="146"/>
      <c r="I25" s="146"/>
    </row>
    <row r="27" spans="1:9" s="2" customFormat="1" x14ac:dyDescent="0.25">
      <c r="A27" s="1"/>
      <c r="B27" s="39" t="s">
        <v>33</v>
      </c>
      <c r="C27" s="36" t="s">
        <v>5</v>
      </c>
      <c r="D27" s="40" t="s">
        <v>8</v>
      </c>
      <c r="E27" s="41"/>
      <c r="F27" s="38" t="s">
        <v>175</v>
      </c>
      <c r="G27" s="37"/>
      <c r="H27" s="40" t="s">
        <v>36</v>
      </c>
      <c r="I27" s="37"/>
    </row>
    <row r="28" spans="1:9" s="2" customFormat="1" x14ac:dyDescent="0.25">
      <c r="A28" s="1"/>
      <c r="B28" s="66" t="s">
        <v>19</v>
      </c>
      <c r="C28" s="36" t="s">
        <v>108</v>
      </c>
      <c r="D28" s="40">
        <v>2017</v>
      </c>
      <c r="E28" s="40"/>
      <c r="F28" s="38" t="s">
        <v>175</v>
      </c>
      <c r="G28" s="40"/>
      <c r="H28" s="40" t="s">
        <v>6</v>
      </c>
      <c r="I28" s="40"/>
    </row>
    <row r="29" spans="1:9" s="96" customFormat="1" x14ac:dyDescent="0.25">
      <c r="A29" s="97"/>
      <c r="B29" s="100" t="s">
        <v>136</v>
      </c>
      <c r="C29" s="116" t="s">
        <v>5</v>
      </c>
      <c r="D29" s="109">
        <v>2017</v>
      </c>
      <c r="E29" s="100"/>
      <c r="F29" s="38" t="s">
        <v>175</v>
      </c>
      <c r="G29" s="100"/>
      <c r="H29" s="100"/>
      <c r="I29" s="100"/>
    </row>
    <row r="30" spans="1:9" s="96" customFormat="1" x14ac:dyDescent="0.25">
      <c r="A30" s="97"/>
      <c r="B30" s="100" t="s">
        <v>137</v>
      </c>
      <c r="C30" s="116" t="s">
        <v>5</v>
      </c>
      <c r="D30" s="109">
        <v>2019</v>
      </c>
      <c r="E30" s="100"/>
      <c r="F30" s="38" t="s">
        <v>175</v>
      </c>
      <c r="G30" s="100"/>
      <c r="H30" s="100"/>
      <c r="I30" s="100"/>
    </row>
    <row r="31" spans="1:9" s="96" customFormat="1" ht="60" x14ac:dyDescent="0.25">
      <c r="A31" s="97"/>
      <c r="B31" s="100" t="s">
        <v>21</v>
      </c>
      <c r="C31" s="116" t="s">
        <v>5</v>
      </c>
      <c r="D31" s="109">
        <v>2018</v>
      </c>
      <c r="E31" s="100"/>
      <c r="F31" s="38" t="s">
        <v>175</v>
      </c>
      <c r="G31" s="100"/>
      <c r="H31" s="100" t="s">
        <v>119</v>
      </c>
      <c r="I31" s="100"/>
    </row>
  </sheetData>
  <mergeCells count="2">
    <mergeCell ref="B1:H1"/>
    <mergeCell ref="B11:H12"/>
  </mergeCells>
  <phoneticPr fontId="14" type="noConversion"/>
  <dataValidations count="1">
    <dataValidation type="custom" allowBlank="1" showInputMessage="1" showErrorMessage="1" sqref="C13 C4:C6" xr:uid="{00000000-0002-0000-0800-000000000000}">
      <formula1>"Essential"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Summary </vt:lpstr>
      <vt:lpstr>Bishton</vt:lpstr>
      <vt:lpstr>Underwood</vt:lpstr>
      <vt:lpstr>Park</vt:lpstr>
      <vt:lpstr>Sport field facalities</vt:lpstr>
      <vt:lpstr>Allotments</vt:lpstr>
      <vt:lpstr>MISC. &amp; Donation </vt:lpstr>
      <vt:lpstr>Extension Costs </vt:lpstr>
      <vt:lpstr>Completed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whoopy boy main</dc:creator>
  <cp:lastModifiedBy>Mel</cp:lastModifiedBy>
  <cp:lastPrinted>2016-10-28T18:53:14Z</cp:lastPrinted>
  <dcterms:created xsi:type="dcterms:W3CDTF">2015-05-04T16:53:07Z</dcterms:created>
  <dcterms:modified xsi:type="dcterms:W3CDTF">2017-10-12T09:22:53Z</dcterms:modified>
</cp:coreProperties>
</file>